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D:\INIA - 2020\INIA 2020\IPER INIA\IPER 2020 - EVI FINAL\IPER FINAL AGOSTO (01-09-2020)\CORRECCION DE IPERC\EEA BAÑOS DEL INCA - CAJAMARCA\Archivos de IPERC hechos por Consultoría. 2019\"/>
    </mc:Choice>
  </mc:AlternateContent>
  <xr:revisionPtr revIDLastSave="0" documentId="13_ncr:1_{375E052C-63D6-40CC-98E5-53214DA963A8}" xr6:coauthVersionLast="45" xr6:coauthVersionMax="45" xr10:uidLastSave="{00000000-0000-0000-0000-000000000000}"/>
  <bookViews>
    <workbookView xWindow="-120" yWindow="-120" windowWidth="20730" windowHeight="11160" xr2:uid="{A7C4A444-5DC6-49D8-A9FF-D3D7140AC03D}"/>
  </bookViews>
  <sheets>
    <sheet name="Responsable de Abastecimiento" sheetId="1" r:id="rId1"/>
  </sheets>
  <definedNames>
    <definedName name="_xlnm.Print_Area" localSheetId="0">'Responsable de Abastecimiento'!$A$1:$U$39</definedName>
    <definedName name="_xlnm.Print_Titles" localSheetId="0">'Responsable de Abastecimiento'!$1:$12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39" i="1" l="1"/>
  <c r="O39" i="1" s="1"/>
  <c r="P39" i="1" s="1"/>
  <c r="O38" i="1"/>
  <c r="P38" i="1" s="1"/>
  <c r="M38" i="1"/>
  <c r="M37" i="1"/>
  <c r="O37" i="1" s="1"/>
  <c r="P37" i="1" s="1"/>
  <c r="M36" i="1"/>
  <c r="O36" i="1" s="1"/>
  <c r="P36" i="1" s="1"/>
  <c r="M35" i="1"/>
  <c r="O35" i="1" s="1"/>
  <c r="P35" i="1" s="1"/>
  <c r="M34" i="1"/>
  <c r="O34" i="1" s="1"/>
  <c r="P34" i="1" s="1"/>
  <c r="M33" i="1"/>
  <c r="O33" i="1" s="1"/>
  <c r="P33" i="1" s="1"/>
  <c r="M32" i="1"/>
  <c r="O32" i="1" s="1"/>
  <c r="P32" i="1" s="1"/>
  <c r="M31" i="1"/>
  <c r="O31" i="1" s="1"/>
  <c r="P31" i="1" s="1"/>
  <c r="O30" i="1"/>
  <c r="P30" i="1" s="1"/>
  <c r="M30" i="1"/>
  <c r="M29" i="1"/>
  <c r="O29" i="1" s="1"/>
  <c r="P29" i="1" s="1"/>
  <c r="M28" i="1"/>
  <c r="O28" i="1" s="1"/>
  <c r="P28" i="1" s="1"/>
  <c r="M27" i="1"/>
  <c r="O27" i="1" s="1"/>
  <c r="P27" i="1" s="1"/>
  <c r="M26" i="1"/>
  <c r="O26" i="1" s="1"/>
  <c r="P26" i="1" s="1"/>
  <c r="M25" i="1"/>
  <c r="O25" i="1" s="1"/>
  <c r="P25" i="1" s="1"/>
  <c r="M24" i="1"/>
  <c r="O24" i="1" s="1"/>
  <c r="P24" i="1" s="1"/>
  <c r="M23" i="1"/>
  <c r="O23" i="1" s="1"/>
  <c r="P23" i="1" s="1"/>
  <c r="O22" i="1"/>
  <c r="P22" i="1" s="1"/>
  <c r="M22" i="1"/>
  <c r="M21" i="1"/>
  <c r="O21" i="1" s="1"/>
  <c r="P21" i="1" s="1"/>
  <c r="M20" i="1"/>
  <c r="O20" i="1" s="1"/>
  <c r="P20" i="1" s="1"/>
  <c r="M19" i="1"/>
  <c r="O19" i="1" s="1"/>
  <c r="P19" i="1" s="1"/>
  <c r="M18" i="1"/>
  <c r="O18" i="1" s="1"/>
  <c r="P18" i="1" s="1"/>
  <c r="M16" i="1"/>
  <c r="O16" i="1" s="1"/>
  <c r="P16" i="1" s="1"/>
  <c r="M15" i="1"/>
  <c r="O15" i="1" s="1"/>
  <c r="P15" i="1" s="1"/>
  <c r="M14" i="1"/>
  <c r="O14" i="1" s="1"/>
  <c r="P14" i="1" s="1"/>
  <c r="O13" i="1"/>
  <c r="P13" i="1" s="1"/>
  <c r="M13" i="1"/>
</calcChain>
</file>

<file path=xl/sharedStrings.xml><?xml version="1.0" encoding="utf-8"?>
<sst xmlns="http://schemas.openxmlformats.org/spreadsheetml/2006/main" count="323" uniqueCount="171">
  <si>
    <t>FORMATO</t>
  </si>
  <si>
    <t>MATRIZ DE IDENTIFICACIÓN DE PELIGROS, EVALUACIÓN DE RIESGOS Y CONTROLES</t>
  </si>
  <si>
    <t>Datos de la organización</t>
  </si>
  <si>
    <t>Razón Social</t>
  </si>
  <si>
    <t>Nombre Comercial</t>
  </si>
  <si>
    <t>R.U.C.</t>
  </si>
  <si>
    <t>Estación Experimental</t>
  </si>
  <si>
    <t>Dirección</t>
  </si>
  <si>
    <t>Tipo de actividad</t>
  </si>
  <si>
    <t>N° de trabajadores</t>
  </si>
  <si>
    <t>INSTITUTO NACIONAL DE INNOVACIÓN AGRARIA</t>
  </si>
  <si>
    <t>INIA</t>
  </si>
  <si>
    <t>Activ. Administ. Pública en General</t>
  </si>
  <si>
    <t>Puesto de Trabajo:</t>
  </si>
  <si>
    <t>Responsable de Abastecimiento</t>
  </si>
  <si>
    <t>ITEM</t>
  </si>
  <si>
    <t>ACTIVIDAD</t>
  </si>
  <si>
    <t>PUESTOS DE TRABAJO</t>
  </si>
  <si>
    <t>TIPO DE PELIGRO</t>
  </si>
  <si>
    <t>PELIGRO</t>
  </si>
  <si>
    <t>RIESGO</t>
  </si>
  <si>
    <t>CONSECUENCIA</t>
  </si>
  <si>
    <t>REQUISITO LEGAL</t>
  </si>
  <si>
    <t>ÍNDICE DE PROBABILIDAD</t>
  </si>
  <si>
    <t>ÍNDICE DE SEVERIDAD</t>
  </si>
  <si>
    <t>PROBABILIDAD X SEVERIDAD</t>
  </si>
  <si>
    <t>NIVEL DE RIESGO</t>
  </si>
  <si>
    <t>MEDIDA DE CONTROL A IMPLEMENTAR</t>
  </si>
  <si>
    <t>Índice de personas expuestas (A)</t>
  </si>
  <si>
    <t>Índice de procedimientos existentes (B)</t>
  </si>
  <si>
    <t xml:space="preserve">Índice de capacitación (C) </t>
  </si>
  <si>
    <t>Índice de exposición al riesgo (D)</t>
  </si>
  <si>
    <t>Índice de probabilidad (A+B+C+D)</t>
  </si>
  <si>
    <t>Control Eliminar</t>
  </si>
  <si>
    <t>Control Sustituir</t>
  </si>
  <si>
    <t>Control de Ingeniería</t>
  </si>
  <si>
    <t>Control Administrativo</t>
  </si>
  <si>
    <t>Equipo de Protección Personal</t>
  </si>
  <si>
    <t>Impartir normas legales vigentes del sistema de abastecimiento. Conducir los Sistemas de abastecimiento. Supervisar las adquisiciones de bienes y servicios. Revisar y participar en el cumplimiento de los Procesos de Selección. Coordinar y participar en la formulación del Plan Anual. Coordinar y participar en la consolidación del cuadro de necesidades. Coordinar los requerimientos de las áreas. Verificar que los bienes adquiridos cumplan con las especificaciones técnicas.</t>
  </si>
  <si>
    <t>Físico</t>
  </si>
  <si>
    <t>Falta de Orden y Limpieza</t>
  </si>
  <si>
    <t>Caída al mismo nivel</t>
  </si>
  <si>
    <t>Golpes, lesiones.</t>
  </si>
  <si>
    <t>Ley N° 29783 Ley de Seguridad y Salud en el Trabajo y sus modificatorias, DS N°005-2012-TR Reglamento de la Ley de seguridad y salud en el trabajo y sus modificatorias.</t>
  </si>
  <si>
    <t>No requiere</t>
  </si>
  <si>
    <t>Capacitar al personal en metodología de 5´s</t>
  </si>
  <si>
    <t>Locativo</t>
  </si>
  <si>
    <t>Estructuras Inestables</t>
  </si>
  <si>
    <t>Derrumbe/Inundación</t>
  </si>
  <si>
    <t>Golpes, atrapamiento, contusiones, muerte</t>
  </si>
  <si>
    <t>Capacitar al personal en respuesta ante emergencias. Realizar simulacros.</t>
  </si>
  <si>
    <t>Mecánico</t>
  </si>
  <si>
    <t>Herramientas manuales cortantes</t>
  </si>
  <si>
    <t>Contacto con herramientas cortantes</t>
  </si>
  <si>
    <t>Cortes, laceraciones, hemorragias.</t>
  </si>
  <si>
    <t>Inspección herramientas de manera periódica.</t>
  </si>
  <si>
    <t>Uso de guantes de seguridad.</t>
  </si>
  <si>
    <t>Biológico</t>
  </si>
  <si>
    <t xml:space="preserve">Uso de sanitarios </t>
  </si>
  <si>
    <t>Exposición a agentes patogenos en aire, suelo o agua</t>
  </si>
  <si>
    <t xml:space="preserve">Irritaciones, alergias, enfermedades </t>
  </si>
  <si>
    <t>Ley N° 29783 Ley de Seguridad y Salud en el Trabajo y sus modificatorias, DS N°005-2012-TR Reglamento de la Ley de seguridad y salud en el trabajo y sus modificatorias. Ley N° 26842 Ley General  de Salud.</t>
  </si>
  <si>
    <t xml:space="preserve">Realizar monitoreo microbiológico. </t>
  </si>
  <si>
    <t>Psicosocial</t>
  </si>
  <si>
    <t>Personas/Conductas agresivas</t>
  </si>
  <si>
    <t>Daño Psicológico</t>
  </si>
  <si>
    <t>Agresiones Psicologicas</t>
  </si>
  <si>
    <t>Elaborar un protocolo para el manejo de conductas agresivas y la ira.Procedimiento de comunicación acertiva</t>
  </si>
  <si>
    <t>Ergonómico</t>
  </si>
  <si>
    <t>Trabajo sedentario continuo</t>
  </si>
  <si>
    <t>Posturas inadecuadas</t>
  </si>
  <si>
    <t>Lesiones muscuesqueléticas como lumbalgias</t>
  </si>
  <si>
    <t>Ley N° 29783 Ley de Seguridad y Salud en el Trabajo y sus modificatorias, DS N°005-2012-TR Reglamento de la Ley de seguridad y salud en el trabajo y sus modificatorias. R.M. 375-2008-TR Norma básica de ergonomía y procedimiento de evaluación de riesgo disergonómico.</t>
  </si>
  <si>
    <t>Capacitar al personal en ergonomía. Fomentar las pausas activas</t>
  </si>
  <si>
    <t>Uso de escaleras fijas</t>
  </si>
  <si>
    <t>Caída a distinto nivel</t>
  </si>
  <si>
    <t>Fracturas, contusiones, golpes.</t>
  </si>
  <si>
    <t>Implementar rodapies, cintas antideslizantes, pasamanos</t>
  </si>
  <si>
    <t>Capacitar al personal en Resbalones, Tropiezos y Caídas</t>
  </si>
  <si>
    <t>Falta de Señalización</t>
  </si>
  <si>
    <t>Golpes, contusiones, fracturas.</t>
  </si>
  <si>
    <t>Implementación de señales de seguridad.</t>
  </si>
  <si>
    <t>Uso de botas de seguridad.</t>
  </si>
  <si>
    <t>Tipeos constantes</t>
  </si>
  <si>
    <t xml:space="preserve">movimientos repetitivos </t>
  </si>
  <si>
    <t>Sindrome de tunel carpiano.Lesiones en las manos y muñecas.</t>
  </si>
  <si>
    <t>Ley 29783 Ley de Seguridad y Salud en el Trabajo y sus modificatorias. RM N°375-2008-TR.Norma Básica de Ergonomía y de Procedimiento de Evaluación de Riesgo Disergonómico</t>
  </si>
  <si>
    <t>Implementar capacitaciones sobre riesgo disergonómico. Implementar Pausas activas</t>
  </si>
  <si>
    <t>Uso de mousepad ergonómico con almohadilla gel reposa muñeca.</t>
  </si>
  <si>
    <t>Silla no ergonómica</t>
  </si>
  <si>
    <t>Exposición a posturas forzadas</t>
  </si>
  <si>
    <t>Lesiones musculo esqueléticoen cuello, espalda y hombros y dolor de muñeca.</t>
  </si>
  <si>
    <t>Implementar sillas ergonomicas a todos los escritorios, implementar escritorios en buen estado.</t>
  </si>
  <si>
    <t>Eléctrico</t>
  </si>
  <si>
    <t>Utilización de conectores múltiples</t>
  </si>
  <si>
    <t>Sobrecarga de energia</t>
  </si>
  <si>
    <t>incendio,corto circuito</t>
  </si>
  <si>
    <t>Ley 29783 Ley de Seguridad y Salud en el Trabajo y sus modificatorias. DS005-2012-TR y modificaciones.Reglamento de Seguridad y Salud en el trabajo de las actividades eléctricas.RM 037-2016 MEM/DM Código Eléctrico Nacional</t>
  </si>
  <si>
    <t>Eliminar enchufes triples</t>
  </si>
  <si>
    <t>Implementacion de supresores de pico</t>
  </si>
  <si>
    <t>Cables mellizos</t>
  </si>
  <si>
    <t>Eliminar cables mellizos</t>
  </si>
  <si>
    <t>Humedad</t>
  </si>
  <si>
    <t xml:space="preserve">Personal expuesto a humedad </t>
  </si>
  <si>
    <t>Enfermedades respiratorias</t>
  </si>
  <si>
    <t>Ley 29783 Ley de Seguridad y Salud en el Trabajo y sus modificatorias. DS 005-2012-TR y modificaciones.</t>
  </si>
  <si>
    <t>Revestir las infraestructuras con presencia de humedad</t>
  </si>
  <si>
    <t>Inspección constante al área de trabajo</t>
  </si>
  <si>
    <t>Sobrecarga de Trabajo</t>
  </si>
  <si>
    <t>Fatiga/estrés</t>
  </si>
  <si>
    <t>Estrés, tensión, irritación</t>
  </si>
  <si>
    <t>Fomentar pausas activas</t>
  </si>
  <si>
    <t>Cables Expuestos</t>
  </si>
  <si>
    <t>Electrocución/Potencial incendio</t>
  </si>
  <si>
    <t>Recarga energía, shock eléctrico, incendio</t>
  </si>
  <si>
    <t>Ley N° 29783 Ley de Seguridad y Salud en el Trabajo y sus modificatorias, DS N°005-2012-TR Reglamento de la Ley de seguridad y salud en el trabajo y sus modificatorias, Código Eléctrico Nacional</t>
  </si>
  <si>
    <t>Implementar la etiqueta y candado para el bloqueo y rotulado.
Capacitar al personal en temas eléctricos y controles efectivos.
Implementar procedimiento de etiquetado y bloqueo.</t>
  </si>
  <si>
    <t xml:space="preserve">Utilizaciíon de guantes y zapatos dieléctricos </t>
  </si>
  <si>
    <t>Uso de teclado, pantalla de PC, laptop, mouse del computador</t>
  </si>
  <si>
    <t>Exposición a movimientos repetitivos</t>
  </si>
  <si>
    <t>Tendinitis, gangliones, síndrome del túnel carpiano, lumbalgia</t>
  </si>
  <si>
    <t>Ley N° 29783 Ley de Seguridad y Salud en el Trabajo y sus modificatorias, DS N°005-2012-TR Reglamento de la Ley de seguridad y salud en el trabajo y sus modificatorias. R.M. 375-2008-TR Norma básica de ergonomía y procedimiento de evaluación de riesgo dis</t>
  </si>
  <si>
    <t>Capacitar al personal en temas ergonómicos. Evaluación de Factores de Riesgos Disergonómicos. Implementación de equipos ergonómicos para efectuar trabajos (sillas, mousepad)</t>
  </si>
  <si>
    <t>Horas de trabajo prolongadas/excesivas</t>
  </si>
  <si>
    <t>Esttrés</t>
  </si>
  <si>
    <t>Presencia de vectores(parásitos, roedores)</t>
  </si>
  <si>
    <t>Exposición a agentes patógenos</t>
  </si>
  <si>
    <t>Rabia, infecciones.</t>
  </si>
  <si>
    <t>Implementar un programa de fumigación y desratización en las áreas.</t>
  </si>
  <si>
    <t>Uso de equipos de protección personal.</t>
  </si>
  <si>
    <t>Personal  expuesto a mala iluminación.</t>
  </si>
  <si>
    <t>Fatiga ocular por mala iluminación y caída al mismo nivel del persobnal.</t>
  </si>
  <si>
    <t>Cambiar luminarias con mas potencia.                 Mantener ventanas abiertas.</t>
  </si>
  <si>
    <t>Hábitos incorrectos del personal</t>
  </si>
  <si>
    <t>Lesiones muscuesqueléticas como lumbalgias, bursitis.</t>
  </si>
  <si>
    <t>Capacitar al personal en temas de ergonomía. Implementar un programa de pausas activas.</t>
  </si>
  <si>
    <t>Estructuras en mal estado</t>
  </si>
  <si>
    <t>Caidas</t>
  </si>
  <si>
    <t xml:space="preserve"> Politraumatismos, contusiones</t>
  </si>
  <si>
    <t>Ley N° 29783 Ley de Seguridad y Salud en el Trabajo y sus modificatorias, DS N°005-2012-TR Reglamento de la Ley de seguridad y salud en el trabajo y sus modificatorias. Ley N° 28551 Ley que establece la obligación de elaborar y presentar los planes de contingencia.</t>
  </si>
  <si>
    <t>Implementación de Plan de Contigencia. Implementar Plan de Trabajp y presupuesto para Cambios de infraestructuras que se encuentren inhabitables. Señalizar áreas por donde el nivel de riesgo de derrumbe sean elevados.</t>
  </si>
  <si>
    <t>Infraestructura</t>
  </si>
  <si>
    <t>Caidas a nivel</t>
  </si>
  <si>
    <t>Contusiones, lasceraciones.</t>
  </si>
  <si>
    <t>Esfuerzo de manos y muñecas</t>
  </si>
  <si>
    <t>Contractura muscular</t>
  </si>
  <si>
    <t>Tendinitis, gangliones, síndrome del túnel carpiano</t>
  </si>
  <si>
    <t>Capacitar al personal en temas ergonómicos. Evaluación de Factores de Riesgos Disergonómicos.</t>
  </si>
  <si>
    <t>Guante de seguridad.</t>
  </si>
  <si>
    <t>Tormenta Eléctrica</t>
  </si>
  <si>
    <t>Exposición a descarga eléctrica</t>
  </si>
  <si>
    <t>Heridas, quemaduras, electrocución, paro cardiorespiratorio, daños cerebrales. Muerte.</t>
  </si>
  <si>
    <t>Implementación de señalética, zonas seguras.
Capacitar al personal en respuesta ante emergencias.</t>
  </si>
  <si>
    <t>Lluvia intensa</t>
  </si>
  <si>
    <t>Presencia de huaycos, resbalones y colisión vehicular</t>
  </si>
  <si>
    <t>Golpes, contusiones, fracturas. Muerte.</t>
  </si>
  <si>
    <t>Implementación de señalética, zonas seguras y puntos de concentración.
Capacitar al personal en respuesta ante emergencias.</t>
  </si>
  <si>
    <t>Sismos</t>
  </si>
  <si>
    <t>Caída del personal/colapso de estructuras/atrapamiento</t>
  </si>
  <si>
    <t>Implementación de señalética, zonas seguras y puntos de concentración en caso de sismos.
Capacitar al personal en respuesta ante emergencias. Realizar simulacros.</t>
  </si>
  <si>
    <t xml:space="preserve">Falta de iluminación adecuada en el área  </t>
  </si>
  <si>
    <t>EEA. BAÑOS DEL INCA - CAJAMARCA</t>
  </si>
  <si>
    <t>JR. WIRACOCHA S/N - CAJAMARCA</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</si>
  <si>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</si>
  <si>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Potencialidad de contagio en el lugar de trabajo y generar la enfermeda COVID-19.</t>
  </si>
  <si>
    <t>Enfermedad COVID-19, infeccion respiratoria aguda (IRA) de leve a grave, que puede ocasionar enfermedad pulmonar cronica, neumonia o muerte.</t>
  </si>
  <si>
    <t>R.M. N°448-2020-MINSA Lineamientos para la Vigilancia, Prevención y Control de la salud de los trabajadores, Modificatoria el Art. 77° del Reglamento de la Ley de Seguridad y Salud en el Trabajo
DISPOSICIÓN COMPLEMENTARIA MODIFICATORIA
DS N° 002-2020-TR</t>
  </si>
  <si>
    <t>--</t>
  </si>
  <si>
    <t>Riesgo Alto</t>
  </si>
  <si>
    <r>
      <rPr>
        <b/>
        <sz val="14"/>
        <color rgb="FFFF0000"/>
        <rFont val="Arial"/>
        <family val="2"/>
      </rPr>
      <t xml:space="preserve">Controles de Ingenieria:     </t>
    </r>
    <r>
      <rPr>
        <sz val="14"/>
        <color theme="1"/>
        <rFont val="Arial"/>
        <family val="2"/>
      </rPr>
      <t xml:space="preserve">                                                                                                      Pantallas o manparas para el puesto de trabajo. desinfeccion de calzado antes de ingresar a las areas comunes o centro de trabajo. Instalacion de puntos de lavado de manos (areas principales sino contase con SSHH).                                                                                                                                        </t>
    </r>
    <r>
      <rPr>
        <b/>
        <sz val="14"/>
        <color theme="1"/>
        <rFont val="Arial"/>
        <family val="2"/>
      </rPr>
      <t xml:space="preserve">Controles de reorganizacion de trabajo:  </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</si>
  <si>
    <r>
      <rPr>
        <b/>
        <sz val="14"/>
        <color rgb="FFFF0000"/>
        <rFont val="Arial"/>
        <family val="2"/>
      </rPr>
      <t xml:space="preserve">Controles Administrativos:    </t>
    </r>
    <r>
      <rPr>
        <sz val="14"/>
        <color theme="1"/>
        <rFont val="Arial"/>
        <family val="2"/>
      </rPr>
      <t xml:space="preserve">                                                                                           Implementar y dar cumplimiento al el Plan  para la Vigilancia, Control de COVID-19 para el Instituto Nacional de Innovacion Agraria; dar cumplimiento a los siguientes lineamientos:                                                                                                                                                                                                                                  </t>
    </r>
    <r>
      <rPr>
        <b/>
        <sz val="14"/>
        <color theme="1"/>
        <rFont val="Arial"/>
        <family val="2"/>
      </rPr>
      <t>* Limpieza y desinfeccion de los centros de trabajo:</t>
    </r>
    <r>
      <rPr>
        <sz val="14"/>
        <color theme="1"/>
        <rFont val="Arial"/>
        <family val="2"/>
      </rPr>
      <t xml:space="preserve"> Asegurar superficies libres de COVID-19, mediante procesos de limpieza y desinfeccion, asi como la verificacion de cumplimientos.                                                                                                                       </t>
    </r>
    <r>
      <rPr>
        <b/>
        <sz val="14"/>
        <color theme="1"/>
        <rFont val="Arial"/>
        <family val="2"/>
      </rPr>
      <t>*Evaluacion de la condicion de salud del trabajador previo al regreso o reincorporacion al centro de trabajo:</t>
    </r>
    <r>
      <rPr>
        <sz val="14"/>
        <color theme="1"/>
        <rFont val="Arial"/>
        <family val="2"/>
      </rPr>
      <t xml:space="preserve"> Identificar el riesgo de exposicion de cada trabajador, aplicacion de la ficha de sintomatologia y de las pruebas COVID-19).                                                                                                                                                        </t>
    </r>
    <r>
      <rPr>
        <b/>
        <sz val="14"/>
        <color theme="1"/>
        <rFont val="Arial"/>
        <family val="2"/>
      </rPr>
      <t>*Lavado y desinfeccion de manos obligatorio:</t>
    </r>
    <r>
      <rPr>
        <sz val="14"/>
        <color theme="1"/>
        <rFont val="Arial"/>
        <family val="2"/>
      </rPr>
      <t xml:space="preserve"> Establecer puntos de lavado, brindar los materiales y los pasos para un correcto lavado.                                               </t>
    </r>
    <r>
      <rPr>
        <b/>
        <sz val="14"/>
        <color theme="1"/>
        <rFont val="Arial"/>
        <family val="2"/>
      </rPr>
      <t>*Sensibilizacion de la prevencion del contagio en el centro de trabajo:</t>
    </r>
    <r>
      <rPr>
        <sz val="14"/>
        <color theme="1"/>
        <rFont val="Arial"/>
        <family val="2"/>
      </rPr>
      <t xml:space="preserve"> Dar a conocer toda la informacion sobre el COVID-19, modos de contagio y la sintomatologia, uso de equipos de proteccion (EPP´s) y de apertura a comunicar cualquier sintoma al medico ocupacional de la Institucion.                                                                                                                                              </t>
    </r>
    <r>
      <rPr>
        <b/>
        <sz val="14"/>
        <color theme="1"/>
        <rFont val="Arial"/>
        <family val="2"/>
      </rPr>
      <t>*Medidas preventivas de aplicacion colectiva:</t>
    </r>
    <r>
      <rPr>
        <sz val="14"/>
        <color theme="1"/>
        <rFont val="Arial"/>
        <family val="2"/>
      </rPr>
      <t xml:space="preserve"> Cuidados a tener en el ambiente fisico de trabajo y medidas para el distanciamiento social laboral.                                                                                                   *Otros que lo disponga el Plan.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</si>
</sst>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4"/>
      <color theme="1"/>
      <name val="Arial"/>
      <family val="2"/>
    </font>
    <font>
      <b/>
      <sz val="22"/>
      <color theme="1"/>
      <name val="Arial"/>
      <family val="2"/>
    </font>
    <font>
      <sz val="14"/>
      <color theme="1"/>
      <name val="Calibri"/>
      <family val="2"/>
      <scheme val="minor"/>
    </font>
    <font>
      <b/>
      <sz val="14"/>
      <color theme="1"/>
      <name val="Arial"/>
      <family val="2"/>
    </font>
    <font>
      <b/>
      <sz val="18"/>
      <color theme="1"/>
      <name val="Arial"/>
      <family val="2"/>
    </font>
    <font>
      <b/>
      <sz val="16"/>
      <color theme="1"/>
      <name val="Arial"/>
      <family val="2"/>
    </font>
    <font>
      <sz val="16"/>
      <color theme="1"/>
      <name val="Arial"/>
      <family val="2"/>
    </font>
    <font>
      <sz val="14"/>
      <name val="Arial"/>
      <family val="2"/>
    </font>
    <font>
      <sz val="10"/>
      <name val="Arial"/>
      <family val="2"/>
    </font>
    <font>
      <sz val="9"/>
      <color theme="1"/>
      <name val="Arial"/>
      <family val="2"/>
    </font>
    <font>
      <b/>
      <sz val="14"/>
      <color rgb="FFFF0000"/>
      <name val="Arial"/>
      <family val="2"/>
    </font>
  </fonts>
  <fills count="5">
    <fill>
      <patternFill patternType="none"/>
    </fill>
    <fill>
      <patternFill patternType="gray125"/>
    </fill>
    <fill>
      <patternFill patternType="solid">
        <fgColor theme="0" tint="-0.249977111117893"/>
        <bgColor indexed="64"/>
      </patternFill>
    </fill>
    <fill>
      <patternFill patternType="solid">
        <fgColor rgb="FFCCFF99"/>
        <bgColor indexed="64"/>
      </patternFill>
    </fill>
    <fill>
      <patternFill patternType="solid">
        <fgColor rgb="FFFF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9" fillId="0" borderId="0"/>
  </cellStyleXfs>
  <cellXfs count="40">
    <xf numFmtId="0" fontId="0" fillId="0" borderId="0" xfId="0"/>
    <xf numFmtId="0" fontId="3" fillId="0" borderId="0" xfId="0" applyFont="1" applyAlignment="1">
      <alignment horizontal="center" vertical="center"/>
    </xf>
    <xf numFmtId="0" fontId="3" fillId="0" borderId="0"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4"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Border="1" applyAlignment="1">
      <alignment horizontal="center" vertical="center"/>
    </xf>
    <xf numFmtId="0" fontId="4" fillId="3" borderId="1" xfId="0" applyFont="1" applyFill="1" applyBorder="1" applyAlignment="1">
      <alignment horizontal="center" vertical="center" textRotation="90" wrapText="1"/>
    </xf>
    <xf numFmtId="0" fontId="4" fillId="3" borderId="1"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3" fillId="0" borderId="1" xfId="0" applyFont="1" applyBorder="1" applyAlignment="1">
      <alignment horizontal="center" vertical="center"/>
    </xf>
    <xf numFmtId="0" fontId="8"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8" fillId="0" borderId="1" xfId="1" applyFont="1" applyFill="1" applyBorder="1" applyAlignment="1">
      <alignment horizontal="center" vertical="center" wrapText="1"/>
    </xf>
    <xf numFmtId="0" fontId="0" fillId="0" borderId="0" xfId="0" applyBorder="1"/>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xf>
    <xf numFmtId="0" fontId="5"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1" fillId="0" borderId="1" xfId="0" applyFont="1" applyBorder="1" applyAlignment="1">
      <alignment horizontal="center" vertical="center" wrapText="1"/>
    </xf>
    <xf numFmtId="0" fontId="7" fillId="0" borderId="1" xfId="0" applyFont="1" applyBorder="1" applyAlignment="1">
      <alignment horizontal="left" vertical="center"/>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textRotation="90"/>
    </xf>
    <xf numFmtId="0" fontId="1" fillId="0" borderId="1" xfId="0" applyFont="1" applyBorder="1" applyAlignment="1">
      <alignment horizontal="left" vertical="center" wrapText="1"/>
    </xf>
    <xf numFmtId="0" fontId="1" fillId="0" borderId="1" xfId="0" quotePrefix="1" applyFont="1" applyBorder="1" applyAlignment="1">
      <alignment horizontal="center" vertical="center" wrapText="1"/>
    </xf>
    <xf numFmtId="0" fontId="1" fillId="0" borderId="1" xfId="0" quotePrefix="1" applyFont="1" applyBorder="1" applyAlignment="1">
      <alignment horizontal="center" vertical="center"/>
    </xf>
    <xf numFmtId="0" fontId="10" fillId="4" borderId="1" xfId="0" applyFont="1" applyFill="1" applyBorder="1" applyAlignment="1">
      <alignment horizontal="center" vertical="center"/>
    </xf>
  </cellXfs>
  <cellStyles count="2">
    <cellStyle name="Normal" xfId="0" builtinId="0"/>
    <cellStyle name="Normal 2" xfId="1" xr:uid="{C4471F98-4AAC-40C0-82A5-48EFBFB3F02B}"/>
  </cellStyles>
  <dxfs count="168">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419100</xdr:colOff>
      <xdr:row>0</xdr:row>
      <xdr:rowOff>190500</xdr:rowOff>
    </xdr:from>
    <xdr:to>
      <xdr:col>1</xdr:col>
      <xdr:colOff>1695450</xdr:colOff>
      <xdr:row>2</xdr:row>
      <xdr:rowOff>471006</xdr:rowOff>
    </xdr:to>
    <xdr:pic>
      <xdr:nvPicPr>
        <xdr:cNvPr id="3" name="3 Imagen" descr="Resultado de imagen para INIA">
          <a:extLst>
            <a:ext uri="{FF2B5EF4-FFF2-40B4-BE49-F238E27FC236}">
              <a16:creationId xmlns:a16="http://schemas.microsoft.com/office/drawing/2014/main" id="{7A1FAF0D-7456-49B8-AFBF-D3AB1530927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419100</xdr:colOff>
      <xdr:row>0</xdr:row>
      <xdr:rowOff>190500</xdr:rowOff>
    </xdr:from>
    <xdr:to>
      <xdr:col>1</xdr:col>
      <xdr:colOff>1695450</xdr:colOff>
      <xdr:row>2</xdr:row>
      <xdr:rowOff>471006</xdr:rowOff>
    </xdr:to>
    <xdr:pic>
      <xdr:nvPicPr>
        <xdr:cNvPr id="5" name="3 Imagen" descr="Resultado de imagen para INIA">
          <a:extLst>
            <a:ext uri="{FF2B5EF4-FFF2-40B4-BE49-F238E27FC236}">
              <a16:creationId xmlns:a16="http://schemas.microsoft.com/office/drawing/2014/main" id="{59074E28-4EBA-42FF-AD96-5318D202519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419100</xdr:colOff>
      <xdr:row>0</xdr:row>
      <xdr:rowOff>190500</xdr:rowOff>
    </xdr:from>
    <xdr:to>
      <xdr:col>1</xdr:col>
      <xdr:colOff>1695450</xdr:colOff>
      <xdr:row>2</xdr:row>
      <xdr:rowOff>471006</xdr:rowOff>
    </xdr:to>
    <xdr:pic>
      <xdr:nvPicPr>
        <xdr:cNvPr id="7" name="3 Imagen" descr="Resultado de imagen para INIA">
          <a:extLst>
            <a:ext uri="{FF2B5EF4-FFF2-40B4-BE49-F238E27FC236}">
              <a16:creationId xmlns:a16="http://schemas.microsoft.com/office/drawing/2014/main" id="{D9D0C353-C7D6-44ED-B66F-F837CA02F34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A4F46C-BAF2-444C-A2D6-144245BEF2B2}">
  <dimension ref="A1:LK39"/>
  <sheetViews>
    <sheetView tabSelected="1" view="pageBreakPreview" zoomScale="60" zoomScaleNormal="60" workbookViewId="0">
      <selection activeCell="D17" sqref="D17"/>
    </sheetView>
  </sheetViews>
  <sheetFormatPr baseColWidth="10" defaultRowHeight="15" x14ac:dyDescent="0.25"/>
  <cols>
    <col min="1" max="1" width="12" customWidth="1"/>
    <col min="2" max="2" width="33.28515625" customWidth="1"/>
    <col min="3" max="3" width="28.28515625" customWidth="1"/>
    <col min="4" max="4" width="24.5703125" customWidth="1"/>
    <col min="5" max="5" width="47.140625" customWidth="1"/>
    <col min="6" max="6" width="33" customWidth="1"/>
    <col min="7" max="7" width="38.28515625" customWidth="1"/>
    <col min="8" max="8" width="53.140625" customWidth="1"/>
    <col min="9" max="15" width="11.28515625" customWidth="1"/>
    <col min="16" max="16" width="26.140625" customWidth="1"/>
    <col min="17" max="18" width="30" customWidth="1"/>
    <col min="19" max="19" width="67.140625" customWidth="1"/>
    <col min="20" max="20" width="87.5703125" customWidth="1"/>
    <col min="21" max="21" width="30" customWidth="1"/>
    <col min="25" max="323" width="11.42578125" style="22"/>
  </cols>
  <sheetData>
    <row r="1" spans="1:323" s="1" customFormat="1" ht="50.25" customHeight="1" x14ac:dyDescent="0.25">
      <c r="A1" s="25"/>
      <c r="B1" s="25"/>
      <c r="C1" s="26" t="s">
        <v>0</v>
      </c>
      <c r="D1" s="26"/>
      <c r="E1" s="26"/>
      <c r="F1" s="26"/>
      <c r="G1" s="26"/>
      <c r="H1" s="26"/>
      <c r="I1" s="26"/>
      <c r="J1" s="26"/>
      <c r="K1" s="26"/>
      <c r="L1" s="26"/>
      <c r="M1" s="26"/>
      <c r="N1" s="26"/>
      <c r="O1" s="26"/>
      <c r="P1" s="26"/>
      <c r="Q1" s="26"/>
      <c r="R1" s="26"/>
      <c r="S1" s="26"/>
      <c r="T1" s="25"/>
      <c r="U1" s="25"/>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row>
    <row r="2" spans="1:323" s="1" customFormat="1" ht="50.25" customHeight="1" x14ac:dyDescent="0.25">
      <c r="A2" s="25"/>
      <c r="B2" s="25"/>
      <c r="C2" s="26" t="s">
        <v>1</v>
      </c>
      <c r="D2" s="26"/>
      <c r="E2" s="26"/>
      <c r="F2" s="26"/>
      <c r="G2" s="26"/>
      <c r="H2" s="26"/>
      <c r="I2" s="26"/>
      <c r="J2" s="26"/>
      <c r="K2" s="26"/>
      <c r="L2" s="26"/>
      <c r="M2" s="26"/>
      <c r="N2" s="26"/>
      <c r="O2" s="26"/>
      <c r="P2" s="26"/>
      <c r="Q2" s="26"/>
      <c r="R2" s="26"/>
      <c r="S2" s="26"/>
      <c r="T2" s="25"/>
      <c r="U2" s="25"/>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row>
    <row r="3" spans="1:323" s="1" customFormat="1" ht="50.25" customHeight="1" x14ac:dyDescent="0.25">
      <c r="A3" s="25"/>
      <c r="B3" s="25"/>
      <c r="C3" s="26"/>
      <c r="D3" s="26"/>
      <c r="E3" s="26"/>
      <c r="F3" s="26"/>
      <c r="G3" s="26"/>
      <c r="H3" s="26"/>
      <c r="I3" s="26"/>
      <c r="J3" s="26"/>
      <c r="K3" s="26"/>
      <c r="L3" s="26"/>
      <c r="M3" s="26"/>
      <c r="N3" s="26"/>
      <c r="O3" s="26"/>
      <c r="P3" s="26"/>
      <c r="Q3" s="26"/>
      <c r="R3" s="26"/>
      <c r="S3" s="26"/>
      <c r="T3" s="25"/>
      <c r="U3" s="25"/>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row>
    <row r="4" spans="1:323" s="2" customFormat="1" ht="10.5" customHeight="1" x14ac:dyDescent="0.25">
      <c r="A4" s="3"/>
      <c r="B4" s="4"/>
      <c r="C4" s="5"/>
      <c r="D4" s="5"/>
      <c r="E4" s="5"/>
      <c r="F4" s="5"/>
      <c r="G4" s="5"/>
      <c r="H4" s="5"/>
      <c r="I4" s="5"/>
      <c r="J4" s="5"/>
      <c r="K4" s="5"/>
      <c r="L4" s="5"/>
      <c r="M4" s="5"/>
      <c r="N4" s="5"/>
      <c r="O4" s="5"/>
      <c r="P4" s="5"/>
      <c r="Q4" s="5"/>
      <c r="R4" s="6"/>
      <c r="S4" s="4"/>
      <c r="T4" s="4"/>
      <c r="U4" s="7"/>
    </row>
    <row r="5" spans="1:323" s="1" customFormat="1" ht="24.75" customHeight="1" x14ac:dyDescent="0.25">
      <c r="A5" s="27" t="s">
        <v>2</v>
      </c>
      <c r="B5" s="27"/>
      <c r="C5" s="27"/>
      <c r="D5" s="27"/>
      <c r="E5" s="27"/>
      <c r="F5" s="27"/>
      <c r="G5" s="27"/>
      <c r="H5" s="27"/>
      <c r="I5" s="27"/>
      <c r="J5" s="27"/>
      <c r="K5" s="27"/>
      <c r="L5" s="27"/>
      <c r="M5" s="27"/>
      <c r="N5" s="27"/>
      <c r="O5" s="27"/>
      <c r="P5" s="27"/>
      <c r="Q5" s="27"/>
      <c r="R5" s="27"/>
      <c r="S5" s="27"/>
      <c r="T5" s="27"/>
      <c r="U5" s="27"/>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2"/>
      <c r="JX5" s="2"/>
      <c r="JY5" s="2"/>
      <c r="JZ5" s="2"/>
      <c r="KA5" s="2"/>
      <c r="KB5" s="2"/>
      <c r="KC5" s="2"/>
      <c r="KD5" s="2"/>
      <c r="KE5" s="2"/>
      <c r="KF5" s="2"/>
      <c r="KG5" s="2"/>
      <c r="KH5" s="2"/>
      <c r="KI5" s="2"/>
      <c r="KJ5" s="2"/>
      <c r="KK5" s="2"/>
      <c r="KL5" s="2"/>
      <c r="KM5" s="2"/>
      <c r="KN5" s="2"/>
      <c r="KO5" s="2"/>
      <c r="KP5" s="2"/>
      <c r="KQ5" s="2"/>
      <c r="KR5" s="2"/>
      <c r="KS5" s="2"/>
      <c r="KT5" s="2"/>
      <c r="KU5" s="2"/>
      <c r="KV5" s="2"/>
      <c r="KW5" s="2"/>
      <c r="KX5" s="2"/>
      <c r="KY5" s="2"/>
      <c r="KZ5" s="2"/>
      <c r="LA5" s="2"/>
      <c r="LB5" s="2"/>
      <c r="LC5" s="2"/>
      <c r="LD5" s="2"/>
      <c r="LE5" s="2"/>
      <c r="LF5" s="2"/>
      <c r="LG5" s="2"/>
      <c r="LH5" s="2"/>
      <c r="LI5" s="2"/>
      <c r="LJ5" s="2"/>
      <c r="LK5" s="2"/>
    </row>
    <row r="6" spans="1:323" s="1" customFormat="1" ht="50.25" customHeight="1" x14ac:dyDescent="0.25">
      <c r="A6" s="28" t="s">
        <v>3</v>
      </c>
      <c r="B6" s="28"/>
      <c r="C6" s="28"/>
      <c r="D6" s="28" t="s">
        <v>4</v>
      </c>
      <c r="E6" s="28"/>
      <c r="F6" s="8" t="s">
        <v>5</v>
      </c>
      <c r="G6" s="28" t="s">
        <v>6</v>
      </c>
      <c r="H6" s="28"/>
      <c r="I6" s="28"/>
      <c r="J6" s="28" t="s">
        <v>7</v>
      </c>
      <c r="K6" s="28"/>
      <c r="L6" s="28"/>
      <c r="M6" s="28"/>
      <c r="N6" s="28"/>
      <c r="O6" s="28"/>
      <c r="P6" s="28"/>
      <c r="Q6" s="28" t="s">
        <v>8</v>
      </c>
      <c r="R6" s="28"/>
      <c r="S6" s="28"/>
      <c r="T6" s="28" t="s">
        <v>9</v>
      </c>
      <c r="U6" s="28"/>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row>
    <row r="7" spans="1:323" s="1" customFormat="1" ht="66.75" customHeight="1" x14ac:dyDescent="0.25">
      <c r="A7" s="29" t="s">
        <v>10</v>
      </c>
      <c r="B7" s="29"/>
      <c r="C7" s="29"/>
      <c r="D7" s="29" t="s">
        <v>11</v>
      </c>
      <c r="E7" s="29"/>
      <c r="F7" s="9">
        <v>20131365994</v>
      </c>
      <c r="G7" s="30" t="s">
        <v>161</v>
      </c>
      <c r="H7" s="30"/>
      <c r="I7" s="30"/>
      <c r="J7" s="29" t="s">
        <v>162</v>
      </c>
      <c r="K7" s="29"/>
      <c r="L7" s="29"/>
      <c r="M7" s="29"/>
      <c r="N7" s="29"/>
      <c r="O7" s="29"/>
      <c r="P7" s="29"/>
      <c r="Q7" s="29" t="s">
        <v>12</v>
      </c>
      <c r="R7" s="29"/>
      <c r="S7" s="29"/>
      <c r="T7" s="29">
        <v>80</v>
      </c>
      <c r="U7" s="29"/>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c r="IV7" s="2"/>
      <c r="IW7" s="2"/>
      <c r="IX7" s="2"/>
      <c r="IY7" s="2"/>
      <c r="IZ7" s="2"/>
      <c r="JA7" s="2"/>
      <c r="JB7" s="2"/>
      <c r="JC7" s="2"/>
      <c r="JD7" s="2"/>
      <c r="JE7" s="2"/>
      <c r="JF7" s="2"/>
      <c r="JG7" s="2"/>
      <c r="JH7" s="2"/>
      <c r="JI7" s="2"/>
      <c r="JJ7" s="2"/>
      <c r="JK7" s="2"/>
      <c r="JL7" s="2"/>
      <c r="JM7" s="2"/>
      <c r="JN7" s="2"/>
      <c r="JO7" s="2"/>
      <c r="JP7" s="2"/>
      <c r="JQ7" s="2"/>
      <c r="JR7" s="2"/>
      <c r="JS7" s="2"/>
      <c r="JT7" s="2"/>
      <c r="JU7" s="2"/>
      <c r="JV7" s="2"/>
      <c r="JW7" s="2"/>
      <c r="JX7" s="2"/>
      <c r="JY7" s="2"/>
      <c r="JZ7" s="2"/>
      <c r="KA7" s="2"/>
      <c r="KB7" s="2"/>
      <c r="KC7" s="2"/>
      <c r="KD7" s="2"/>
      <c r="KE7" s="2"/>
      <c r="KF7" s="2"/>
      <c r="KG7" s="2"/>
      <c r="KH7" s="2"/>
      <c r="KI7" s="2"/>
      <c r="KJ7" s="2"/>
      <c r="KK7" s="2"/>
      <c r="KL7" s="2"/>
      <c r="KM7" s="2"/>
      <c r="KN7" s="2"/>
      <c r="KO7" s="2"/>
      <c r="KP7" s="2"/>
      <c r="KQ7" s="2"/>
      <c r="KR7" s="2"/>
      <c r="KS7" s="2"/>
      <c r="KT7" s="2"/>
      <c r="KU7" s="2"/>
      <c r="KV7" s="2"/>
      <c r="KW7" s="2"/>
      <c r="KX7" s="2"/>
      <c r="KY7" s="2"/>
      <c r="KZ7" s="2"/>
      <c r="LA7" s="2"/>
      <c r="LB7" s="2"/>
      <c r="LC7" s="2"/>
      <c r="LD7" s="2"/>
      <c r="LE7" s="2"/>
      <c r="LF7" s="2"/>
      <c r="LG7" s="2"/>
      <c r="LH7" s="2"/>
      <c r="LI7" s="2"/>
      <c r="LJ7" s="2"/>
      <c r="LK7" s="2"/>
    </row>
    <row r="8" spans="1:323" s="1" customFormat="1" ht="10.5" customHeight="1" x14ac:dyDescent="0.25">
      <c r="A8" s="10"/>
      <c r="B8" s="11"/>
      <c r="C8" s="11"/>
      <c r="D8" s="11"/>
      <c r="E8" s="11"/>
      <c r="F8" s="11"/>
      <c r="G8" s="11"/>
      <c r="H8" s="11"/>
      <c r="I8" s="11"/>
      <c r="J8" s="11"/>
      <c r="K8" s="11"/>
      <c r="L8" s="11"/>
      <c r="M8" s="11"/>
      <c r="N8" s="11"/>
      <c r="O8" s="11"/>
      <c r="P8" s="11"/>
      <c r="Q8" s="11"/>
      <c r="R8" s="11"/>
      <c r="S8" s="11"/>
      <c r="T8" s="11"/>
      <c r="U8" s="1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c r="IV8" s="2"/>
      <c r="IW8" s="2"/>
      <c r="IX8" s="2"/>
      <c r="IY8" s="2"/>
      <c r="IZ8" s="2"/>
      <c r="JA8" s="2"/>
      <c r="JB8" s="2"/>
      <c r="JC8" s="2"/>
      <c r="JD8" s="2"/>
      <c r="JE8" s="2"/>
      <c r="JF8" s="2"/>
      <c r="JG8" s="2"/>
      <c r="JH8" s="2"/>
      <c r="JI8" s="2"/>
      <c r="JJ8" s="2"/>
      <c r="JK8" s="2"/>
      <c r="JL8" s="2"/>
      <c r="JM8" s="2"/>
      <c r="JN8" s="2"/>
      <c r="JO8" s="2"/>
      <c r="JP8" s="2"/>
      <c r="JQ8" s="2"/>
      <c r="JR8" s="2"/>
      <c r="JS8" s="2"/>
      <c r="JT8" s="2"/>
      <c r="JU8" s="2"/>
      <c r="JV8" s="2"/>
      <c r="JW8" s="2"/>
      <c r="JX8" s="2"/>
      <c r="JY8" s="2"/>
      <c r="JZ8" s="2"/>
      <c r="KA8" s="2"/>
      <c r="KB8" s="2"/>
      <c r="KC8" s="2"/>
      <c r="KD8" s="2"/>
      <c r="KE8" s="2"/>
      <c r="KF8" s="2"/>
      <c r="KG8" s="2"/>
      <c r="KH8" s="2"/>
      <c r="KI8" s="2"/>
      <c r="KJ8" s="2"/>
      <c r="KK8" s="2"/>
      <c r="KL8" s="2"/>
      <c r="KM8" s="2"/>
      <c r="KN8" s="2"/>
      <c r="KO8" s="2"/>
      <c r="KP8" s="2"/>
      <c r="KQ8" s="2"/>
      <c r="KR8" s="2"/>
      <c r="KS8" s="2"/>
      <c r="KT8" s="2"/>
      <c r="KU8" s="2"/>
      <c r="KV8" s="2"/>
      <c r="KW8" s="2"/>
      <c r="KX8" s="2"/>
      <c r="KY8" s="2"/>
      <c r="KZ8" s="2"/>
      <c r="LA8" s="2"/>
      <c r="LB8" s="2"/>
      <c r="LC8" s="2"/>
      <c r="LD8" s="2"/>
      <c r="LE8" s="2"/>
      <c r="LF8" s="2"/>
      <c r="LG8" s="2"/>
      <c r="LH8" s="2"/>
      <c r="LI8" s="2"/>
      <c r="LJ8" s="2"/>
      <c r="LK8" s="2"/>
    </row>
    <row r="9" spans="1:323" s="1" customFormat="1" ht="36.75" customHeight="1" x14ac:dyDescent="0.25">
      <c r="A9" s="28" t="s">
        <v>13</v>
      </c>
      <c r="B9" s="28"/>
      <c r="C9" s="28"/>
      <c r="D9" s="32" t="s">
        <v>14</v>
      </c>
      <c r="E9" s="32"/>
      <c r="F9" s="32"/>
      <c r="G9" s="32"/>
      <c r="H9" s="32"/>
      <c r="I9" s="32"/>
      <c r="J9" s="32"/>
      <c r="K9" s="32"/>
      <c r="L9" s="32"/>
      <c r="M9" s="32"/>
      <c r="N9" s="32"/>
      <c r="O9" s="32"/>
      <c r="P9" s="32"/>
      <c r="Q9" s="32"/>
      <c r="R9" s="32"/>
      <c r="S9" s="32"/>
      <c r="T9" s="32"/>
      <c r="U9" s="3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c r="IV9" s="2"/>
      <c r="IW9" s="2"/>
      <c r="IX9" s="2"/>
      <c r="IY9" s="2"/>
      <c r="IZ9" s="2"/>
      <c r="JA9" s="2"/>
      <c r="JB9" s="2"/>
      <c r="JC9" s="2"/>
      <c r="JD9" s="2"/>
      <c r="JE9" s="2"/>
      <c r="JF9" s="2"/>
      <c r="JG9" s="2"/>
      <c r="JH9" s="2"/>
      <c r="JI9" s="2"/>
      <c r="JJ9" s="2"/>
      <c r="JK9" s="2"/>
      <c r="JL9" s="2"/>
      <c r="JM9" s="2"/>
      <c r="JN9" s="2"/>
      <c r="JO9" s="2"/>
      <c r="JP9" s="2"/>
      <c r="JQ9" s="2"/>
      <c r="JR9" s="2"/>
      <c r="JS9" s="2"/>
      <c r="JT9" s="2"/>
      <c r="JU9" s="2"/>
      <c r="JV9" s="2"/>
      <c r="JW9" s="2"/>
      <c r="JX9" s="2"/>
      <c r="JY9" s="2"/>
      <c r="JZ9" s="2"/>
      <c r="KA9" s="2"/>
      <c r="KB9" s="2"/>
      <c r="KC9" s="2"/>
      <c r="KD9" s="2"/>
      <c r="KE9" s="2"/>
      <c r="KF9" s="2"/>
      <c r="KG9" s="2"/>
      <c r="KH9" s="2"/>
      <c r="KI9" s="2"/>
      <c r="KJ9" s="2"/>
      <c r="KK9" s="2"/>
      <c r="KL9" s="2"/>
      <c r="KM9" s="2"/>
      <c r="KN9" s="2"/>
      <c r="KO9" s="2"/>
      <c r="KP9" s="2"/>
      <c r="KQ9" s="2"/>
      <c r="KR9" s="2"/>
      <c r="KS9" s="2"/>
      <c r="KT9" s="2"/>
      <c r="KU9" s="2"/>
      <c r="KV9" s="2"/>
      <c r="KW9" s="2"/>
      <c r="KX9" s="2"/>
      <c r="KY9" s="2"/>
      <c r="KZ9" s="2"/>
      <c r="LA9" s="2"/>
      <c r="LB9" s="2"/>
      <c r="LC9" s="2"/>
      <c r="LD9" s="2"/>
      <c r="LE9" s="2"/>
      <c r="LF9" s="2"/>
      <c r="LG9" s="2"/>
      <c r="LH9" s="2"/>
      <c r="LI9" s="2"/>
      <c r="LJ9" s="2"/>
      <c r="LK9" s="2"/>
    </row>
    <row r="10" spans="1:323" s="1" customFormat="1" ht="10.5" customHeight="1" x14ac:dyDescent="0.25">
      <c r="A10" s="10"/>
      <c r="B10" s="13"/>
      <c r="C10" s="11"/>
      <c r="D10" s="11"/>
      <c r="E10" s="11"/>
      <c r="F10" s="11"/>
      <c r="G10" s="11"/>
      <c r="H10" s="11"/>
      <c r="I10" s="11"/>
      <c r="J10" s="11"/>
      <c r="K10" s="11"/>
      <c r="L10" s="11"/>
      <c r="M10" s="11"/>
      <c r="N10" s="11"/>
      <c r="O10" s="11"/>
      <c r="P10" s="11"/>
      <c r="Q10" s="11"/>
      <c r="R10" s="11"/>
      <c r="S10" s="11"/>
      <c r="T10" s="11"/>
      <c r="U10" s="1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2"/>
      <c r="ID10" s="2"/>
      <c r="IE10" s="2"/>
      <c r="IF10" s="2"/>
      <c r="IG10" s="2"/>
      <c r="IH10" s="2"/>
      <c r="II10" s="2"/>
      <c r="IJ10" s="2"/>
      <c r="IK10" s="2"/>
      <c r="IL10" s="2"/>
      <c r="IM10" s="2"/>
      <c r="IN10" s="2"/>
      <c r="IO10" s="2"/>
      <c r="IP10" s="2"/>
      <c r="IQ10" s="2"/>
      <c r="IR10" s="2"/>
      <c r="IS10" s="2"/>
      <c r="IT10" s="2"/>
      <c r="IU10" s="2"/>
      <c r="IV10" s="2"/>
      <c r="IW10" s="2"/>
      <c r="IX10" s="2"/>
      <c r="IY10" s="2"/>
      <c r="IZ10" s="2"/>
      <c r="JA10" s="2"/>
      <c r="JB10" s="2"/>
      <c r="JC10" s="2"/>
      <c r="JD10" s="2"/>
      <c r="JE10" s="2"/>
      <c r="JF10" s="2"/>
      <c r="JG10" s="2"/>
      <c r="JH10" s="2"/>
      <c r="JI10" s="2"/>
      <c r="JJ10" s="2"/>
      <c r="JK10" s="2"/>
      <c r="JL10" s="2"/>
      <c r="JM10" s="2"/>
      <c r="JN10" s="2"/>
      <c r="JO10" s="2"/>
      <c r="JP10" s="2"/>
      <c r="JQ10" s="2"/>
      <c r="JR10" s="2"/>
      <c r="JS10" s="2"/>
      <c r="JT10" s="2"/>
      <c r="JU10" s="2"/>
      <c r="JV10" s="2"/>
      <c r="JW10" s="2"/>
      <c r="JX10" s="2"/>
      <c r="JY10" s="2"/>
      <c r="JZ10" s="2"/>
      <c r="KA10" s="2"/>
      <c r="KB10" s="2"/>
      <c r="KC10" s="2"/>
      <c r="KD10" s="2"/>
      <c r="KE10" s="2"/>
      <c r="KF10" s="2"/>
      <c r="KG10" s="2"/>
      <c r="KH10" s="2"/>
      <c r="KI10" s="2"/>
      <c r="KJ10" s="2"/>
      <c r="KK10" s="2"/>
      <c r="KL10" s="2"/>
      <c r="KM10" s="2"/>
      <c r="KN10" s="2"/>
      <c r="KO10" s="2"/>
      <c r="KP10" s="2"/>
      <c r="KQ10" s="2"/>
      <c r="KR10" s="2"/>
      <c r="KS10" s="2"/>
      <c r="KT10" s="2"/>
      <c r="KU10" s="2"/>
      <c r="KV10" s="2"/>
      <c r="KW10" s="2"/>
      <c r="KX10" s="2"/>
      <c r="KY10" s="2"/>
      <c r="KZ10" s="2"/>
      <c r="LA10" s="2"/>
      <c r="LB10" s="2"/>
      <c r="LC10" s="2"/>
      <c r="LD10" s="2"/>
      <c r="LE10" s="2"/>
      <c r="LF10" s="2"/>
      <c r="LG10" s="2"/>
      <c r="LH10" s="2"/>
      <c r="LI10" s="2"/>
      <c r="LJ10" s="2"/>
      <c r="LK10" s="2"/>
    </row>
    <row r="11" spans="1:323" s="1" customFormat="1" ht="32.25" customHeight="1" x14ac:dyDescent="0.25">
      <c r="A11" s="33" t="s">
        <v>15</v>
      </c>
      <c r="B11" s="33" t="s">
        <v>16</v>
      </c>
      <c r="C11" s="33" t="s">
        <v>17</v>
      </c>
      <c r="D11" s="33" t="s">
        <v>18</v>
      </c>
      <c r="E11" s="33" t="s">
        <v>19</v>
      </c>
      <c r="F11" s="33" t="s">
        <v>20</v>
      </c>
      <c r="G11" s="33" t="s">
        <v>21</v>
      </c>
      <c r="H11" s="33" t="s">
        <v>22</v>
      </c>
      <c r="I11" s="34" t="s">
        <v>23</v>
      </c>
      <c r="J11" s="34"/>
      <c r="K11" s="34"/>
      <c r="L11" s="34"/>
      <c r="M11" s="34"/>
      <c r="N11" s="35" t="s">
        <v>24</v>
      </c>
      <c r="O11" s="35" t="s">
        <v>25</v>
      </c>
      <c r="P11" s="33" t="s">
        <v>26</v>
      </c>
      <c r="Q11" s="33" t="s">
        <v>27</v>
      </c>
      <c r="R11" s="33"/>
      <c r="S11" s="33"/>
      <c r="T11" s="33"/>
      <c r="U11" s="33"/>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row>
    <row r="12" spans="1:323" s="1" customFormat="1" ht="219" customHeight="1" x14ac:dyDescent="0.25">
      <c r="A12" s="33"/>
      <c r="B12" s="33"/>
      <c r="C12" s="33"/>
      <c r="D12" s="33"/>
      <c r="E12" s="33"/>
      <c r="F12" s="33"/>
      <c r="G12" s="33"/>
      <c r="H12" s="33"/>
      <c r="I12" s="14" t="s">
        <v>28</v>
      </c>
      <c r="J12" s="14" t="s">
        <v>29</v>
      </c>
      <c r="K12" s="14" t="s">
        <v>30</v>
      </c>
      <c r="L12" s="14" t="s">
        <v>31</v>
      </c>
      <c r="M12" s="14" t="s">
        <v>32</v>
      </c>
      <c r="N12" s="35"/>
      <c r="O12" s="35"/>
      <c r="P12" s="33"/>
      <c r="Q12" s="15" t="s">
        <v>33</v>
      </c>
      <c r="R12" s="15" t="s">
        <v>34</v>
      </c>
      <c r="S12" s="15" t="s">
        <v>35</v>
      </c>
      <c r="T12" s="15" t="s">
        <v>36</v>
      </c>
      <c r="U12" s="15" t="s">
        <v>37</v>
      </c>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row>
    <row r="13" spans="1:323" s="18" customFormat="1" ht="169.5" customHeight="1" x14ac:dyDescent="0.25">
      <c r="A13" s="31">
        <v>1</v>
      </c>
      <c r="B13" s="31" t="s">
        <v>38</v>
      </c>
      <c r="C13" s="31" t="s">
        <v>14</v>
      </c>
      <c r="D13" s="16" t="s">
        <v>39</v>
      </c>
      <c r="E13" s="17" t="s">
        <v>40</v>
      </c>
      <c r="F13" s="17" t="s">
        <v>41</v>
      </c>
      <c r="G13" s="17" t="s">
        <v>42</v>
      </c>
      <c r="H13" s="17" t="s">
        <v>43</v>
      </c>
      <c r="I13" s="17">
        <v>1</v>
      </c>
      <c r="J13" s="17">
        <v>3</v>
      </c>
      <c r="K13" s="17">
        <v>2</v>
      </c>
      <c r="L13" s="17">
        <v>2</v>
      </c>
      <c r="M13" s="17">
        <f>SUM(I13:L13)</f>
        <v>8</v>
      </c>
      <c r="N13" s="17">
        <v>1</v>
      </c>
      <c r="O13" s="17">
        <f>M13*N13</f>
        <v>8</v>
      </c>
      <c r="P13" s="16" t="str">
        <f>IF(O13&lt;=4,"Trivial",IF(O13&lt;=8,"Tolerable",IF(O13&lt;=16,"Moderado",IF(O13&lt;=24,"Importante",IF(O13&lt;=36,"Intolerable")))))</f>
        <v>Tolerable</v>
      </c>
      <c r="Q13" s="17" t="s">
        <v>44</v>
      </c>
      <c r="R13" s="17" t="s">
        <v>44</v>
      </c>
      <c r="S13" s="17" t="s">
        <v>44</v>
      </c>
      <c r="T13" s="17" t="s">
        <v>45</v>
      </c>
      <c r="U13" s="17" t="s">
        <v>44</v>
      </c>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row>
    <row r="14" spans="1:323" s="18" customFormat="1" ht="141" customHeight="1" x14ac:dyDescent="0.25">
      <c r="A14" s="31"/>
      <c r="B14" s="31"/>
      <c r="C14" s="31"/>
      <c r="D14" s="16" t="s">
        <v>46</v>
      </c>
      <c r="E14" s="19" t="s">
        <v>47</v>
      </c>
      <c r="F14" s="19" t="s">
        <v>48</v>
      </c>
      <c r="G14" s="17" t="s">
        <v>49</v>
      </c>
      <c r="H14" s="17" t="s">
        <v>43</v>
      </c>
      <c r="I14" s="17">
        <v>1</v>
      </c>
      <c r="J14" s="17">
        <v>3</v>
      </c>
      <c r="K14" s="17">
        <v>2</v>
      </c>
      <c r="L14" s="17">
        <v>2</v>
      </c>
      <c r="M14" s="17">
        <f>SUM(I14:L14)</f>
        <v>8</v>
      </c>
      <c r="N14" s="17">
        <v>3</v>
      </c>
      <c r="O14" s="17">
        <f>M14*N14</f>
        <v>24</v>
      </c>
      <c r="P14" s="16" t="str">
        <f>IF(O14&lt;=4,"Trivial",IF(O14&lt;=8,"Tolerable",IF(O14&lt;=16,"Moderado",IF(O14&lt;=24,"Importante",IF(O14&lt;=36,"Intolerable")))))</f>
        <v>Importante</v>
      </c>
      <c r="Q14" s="17" t="s">
        <v>44</v>
      </c>
      <c r="R14" s="17" t="s">
        <v>44</v>
      </c>
      <c r="S14" s="17" t="s">
        <v>44</v>
      </c>
      <c r="T14" s="17" t="s">
        <v>50</v>
      </c>
      <c r="U14" s="17" t="s">
        <v>44</v>
      </c>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c r="IF14" s="2"/>
      <c r="IG14" s="2"/>
      <c r="IH14" s="2"/>
      <c r="II14" s="2"/>
      <c r="IJ14" s="2"/>
      <c r="IK14" s="2"/>
      <c r="IL14" s="2"/>
      <c r="IM14" s="2"/>
      <c r="IN14" s="2"/>
      <c r="IO14" s="2"/>
      <c r="IP14" s="2"/>
      <c r="IQ14" s="2"/>
      <c r="IR14" s="2"/>
      <c r="IS14" s="2"/>
      <c r="IT14" s="2"/>
      <c r="IU14" s="2"/>
      <c r="IV14" s="2"/>
      <c r="IW14" s="2"/>
      <c r="IX14" s="2"/>
      <c r="IY14" s="2"/>
      <c r="IZ14" s="2"/>
      <c r="JA14" s="2"/>
      <c r="JB14" s="2"/>
      <c r="JC14" s="2"/>
      <c r="JD14" s="2"/>
      <c r="JE14" s="2"/>
      <c r="JF14" s="2"/>
      <c r="JG14" s="2"/>
      <c r="JH14" s="2"/>
      <c r="JI14" s="2"/>
      <c r="JJ14" s="2"/>
      <c r="JK14" s="2"/>
      <c r="JL14" s="2"/>
      <c r="JM14" s="2"/>
      <c r="JN14" s="2"/>
      <c r="JO14" s="2"/>
      <c r="JP14" s="2"/>
      <c r="JQ14" s="2"/>
      <c r="JR14" s="2"/>
      <c r="JS14" s="2"/>
      <c r="JT14" s="2"/>
      <c r="JU14" s="2"/>
      <c r="JV14" s="2"/>
      <c r="JW14" s="2"/>
      <c r="JX14" s="2"/>
      <c r="JY14" s="2"/>
      <c r="JZ14" s="2"/>
      <c r="KA14" s="2"/>
      <c r="KB14" s="2"/>
      <c r="KC14" s="2"/>
      <c r="KD14" s="2"/>
      <c r="KE14" s="2"/>
      <c r="KF14" s="2"/>
      <c r="KG14" s="2"/>
      <c r="KH14" s="2"/>
      <c r="KI14" s="2"/>
      <c r="KJ14" s="2"/>
      <c r="KK14" s="2"/>
      <c r="KL14" s="2"/>
      <c r="KM14" s="2"/>
      <c r="KN14" s="2"/>
      <c r="KO14" s="2"/>
      <c r="KP14" s="2"/>
      <c r="KQ14" s="2"/>
      <c r="KR14" s="2"/>
      <c r="KS14" s="2"/>
      <c r="KT14" s="2"/>
      <c r="KU14" s="2"/>
      <c r="KV14" s="2"/>
      <c r="KW14" s="2"/>
      <c r="KX14" s="2"/>
      <c r="KY14" s="2"/>
      <c r="KZ14" s="2"/>
      <c r="LA14" s="2"/>
      <c r="LB14" s="2"/>
      <c r="LC14" s="2"/>
      <c r="LD14" s="2"/>
      <c r="LE14" s="2"/>
      <c r="LF14" s="2"/>
      <c r="LG14" s="2"/>
      <c r="LH14" s="2"/>
      <c r="LI14" s="2"/>
      <c r="LJ14" s="2"/>
      <c r="LK14" s="2"/>
    </row>
    <row r="15" spans="1:323" s="18" customFormat="1" ht="90" x14ac:dyDescent="0.25">
      <c r="A15" s="31"/>
      <c r="B15" s="31"/>
      <c r="C15" s="31"/>
      <c r="D15" s="16" t="s">
        <v>51</v>
      </c>
      <c r="E15" s="19" t="s">
        <v>52</v>
      </c>
      <c r="F15" s="19" t="s">
        <v>53</v>
      </c>
      <c r="G15" s="17" t="s">
        <v>54</v>
      </c>
      <c r="H15" s="17" t="s">
        <v>43</v>
      </c>
      <c r="I15" s="17">
        <v>1</v>
      </c>
      <c r="J15" s="17">
        <v>2</v>
      </c>
      <c r="K15" s="17">
        <v>2</v>
      </c>
      <c r="L15" s="17">
        <v>2</v>
      </c>
      <c r="M15" s="17">
        <f t="shared" ref="M15:M39" si="0">SUM(I15:L15)</f>
        <v>7</v>
      </c>
      <c r="N15" s="17">
        <v>3</v>
      </c>
      <c r="O15" s="17">
        <f t="shared" ref="O15:O39" si="1">M15*N15</f>
        <v>21</v>
      </c>
      <c r="P15" s="16" t="str">
        <f t="shared" ref="P15:P39" si="2">IF(O15&lt;=4,"Trivial",IF(O15&lt;=8,"Tolerable",IF(O15&lt;=16,"Moderado",IF(O15&lt;=24,"Importante",IF(O15&lt;=36,"Intolerable")))))</f>
        <v>Importante</v>
      </c>
      <c r="Q15" s="17" t="s">
        <v>44</v>
      </c>
      <c r="R15" s="17" t="s">
        <v>44</v>
      </c>
      <c r="S15" s="17" t="s">
        <v>44</v>
      </c>
      <c r="T15" s="17" t="s">
        <v>55</v>
      </c>
      <c r="U15" s="17" t="s">
        <v>56</v>
      </c>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
      <c r="JM15" s="2"/>
      <c r="JN15" s="2"/>
      <c r="JO15" s="2"/>
      <c r="JP15" s="2"/>
      <c r="JQ15" s="2"/>
      <c r="JR15" s="2"/>
      <c r="JS15" s="2"/>
      <c r="JT15" s="2"/>
      <c r="JU15" s="2"/>
      <c r="JV15" s="2"/>
      <c r="JW15" s="2"/>
      <c r="JX15" s="2"/>
      <c r="JY15" s="2"/>
      <c r="JZ15" s="2"/>
      <c r="KA15" s="2"/>
      <c r="KB15" s="2"/>
      <c r="KC15" s="2"/>
      <c r="KD15" s="2"/>
      <c r="KE15" s="2"/>
      <c r="KF15" s="2"/>
      <c r="KG15" s="2"/>
      <c r="KH15" s="2"/>
      <c r="KI15" s="2"/>
      <c r="KJ15" s="2"/>
      <c r="KK15" s="2"/>
      <c r="KL15" s="2"/>
      <c r="KM15" s="2"/>
      <c r="KN15" s="2"/>
      <c r="KO15" s="2"/>
      <c r="KP15" s="2"/>
      <c r="KQ15" s="2"/>
      <c r="KR15" s="2"/>
      <c r="KS15" s="2"/>
      <c r="KT15" s="2"/>
      <c r="KU15" s="2"/>
      <c r="KV15" s="2"/>
      <c r="KW15" s="2"/>
      <c r="KX15" s="2"/>
      <c r="KY15" s="2"/>
      <c r="KZ15" s="2"/>
      <c r="LA15" s="2"/>
      <c r="LB15" s="2"/>
      <c r="LC15" s="2"/>
      <c r="LD15" s="2"/>
      <c r="LE15" s="2"/>
      <c r="LF15" s="2"/>
      <c r="LG15" s="2"/>
      <c r="LH15" s="2"/>
      <c r="LI15" s="2"/>
      <c r="LJ15" s="2"/>
      <c r="LK15" s="2"/>
    </row>
    <row r="16" spans="1:323" s="18" customFormat="1" ht="108" x14ac:dyDescent="0.25">
      <c r="A16" s="31"/>
      <c r="B16" s="31"/>
      <c r="C16" s="31"/>
      <c r="D16" s="16" t="s">
        <v>57</v>
      </c>
      <c r="E16" s="19" t="s">
        <v>58</v>
      </c>
      <c r="F16" s="19" t="s">
        <v>59</v>
      </c>
      <c r="G16" s="17" t="s">
        <v>60</v>
      </c>
      <c r="H16" s="17" t="s">
        <v>61</v>
      </c>
      <c r="I16" s="17">
        <v>1</v>
      </c>
      <c r="J16" s="17">
        <v>3</v>
      </c>
      <c r="K16" s="17">
        <v>2</v>
      </c>
      <c r="L16" s="17">
        <v>3</v>
      </c>
      <c r="M16" s="17">
        <f t="shared" si="0"/>
        <v>9</v>
      </c>
      <c r="N16" s="17">
        <v>2</v>
      </c>
      <c r="O16" s="17">
        <f t="shared" si="1"/>
        <v>18</v>
      </c>
      <c r="P16" s="16" t="str">
        <f t="shared" si="2"/>
        <v>Importante</v>
      </c>
      <c r="Q16" s="17" t="s">
        <v>44</v>
      </c>
      <c r="R16" s="17" t="s">
        <v>44</v>
      </c>
      <c r="S16" s="17" t="s">
        <v>44</v>
      </c>
      <c r="T16" s="17" t="s">
        <v>62</v>
      </c>
      <c r="U16" s="17" t="s">
        <v>44</v>
      </c>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row>
    <row r="17" spans="1:323" s="18" customFormat="1" ht="403.5" customHeight="1" x14ac:dyDescent="0.25">
      <c r="A17" s="31"/>
      <c r="B17" s="31"/>
      <c r="C17" s="31"/>
      <c r="D17" s="24" t="s">
        <v>57</v>
      </c>
      <c r="E17" s="36" t="s">
        <v>163</v>
      </c>
      <c r="F17" s="23" t="s">
        <v>164</v>
      </c>
      <c r="G17" s="23" t="s">
        <v>165</v>
      </c>
      <c r="H17" s="23" t="s">
        <v>166</v>
      </c>
      <c r="I17" s="37" t="s">
        <v>167</v>
      </c>
      <c r="J17" s="38" t="s">
        <v>167</v>
      </c>
      <c r="K17" s="38" t="s">
        <v>167</v>
      </c>
      <c r="L17" s="24">
        <v>8</v>
      </c>
      <c r="M17" s="38" t="s">
        <v>167</v>
      </c>
      <c r="N17" s="24">
        <v>5</v>
      </c>
      <c r="O17" s="24">
        <v>40</v>
      </c>
      <c r="P17" s="39" t="s">
        <v>168</v>
      </c>
      <c r="Q17" s="23" t="s">
        <v>44</v>
      </c>
      <c r="R17" s="23" t="s">
        <v>44</v>
      </c>
      <c r="S17" s="36" t="s">
        <v>169</v>
      </c>
      <c r="T17" s="36" t="s">
        <v>170</v>
      </c>
      <c r="U17" s="23" t="s">
        <v>129</v>
      </c>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2"/>
      <c r="GB17" s="2"/>
      <c r="GC17" s="2"/>
      <c r="GD17" s="2"/>
      <c r="GE17" s="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2"/>
      <c r="IJ17" s="2"/>
      <c r="IK17" s="2"/>
      <c r="IL17" s="2"/>
      <c r="IM17" s="2"/>
      <c r="IN17" s="2"/>
      <c r="IO17" s="2"/>
      <c r="IP17" s="2"/>
      <c r="IQ17" s="2"/>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2"/>
      <c r="KN17" s="2"/>
      <c r="KO17" s="2"/>
      <c r="KP17" s="2"/>
      <c r="KQ17" s="2"/>
      <c r="KR17" s="2"/>
      <c r="KS17" s="2"/>
      <c r="KT17" s="2"/>
      <c r="KU17" s="2"/>
      <c r="KV17" s="2"/>
      <c r="KW17" s="2"/>
      <c r="KX17" s="2"/>
      <c r="KY17" s="2"/>
      <c r="KZ17" s="2"/>
      <c r="LA17" s="2"/>
      <c r="LB17" s="2"/>
      <c r="LC17" s="2"/>
      <c r="LD17" s="2"/>
      <c r="LE17" s="2"/>
      <c r="LF17" s="2"/>
      <c r="LG17" s="2"/>
      <c r="LH17" s="2"/>
      <c r="LI17" s="2"/>
      <c r="LJ17" s="2"/>
      <c r="LK17" s="2"/>
    </row>
    <row r="18" spans="1:323" s="18" customFormat="1" ht="186" customHeight="1" x14ac:dyDescent="0.25">
      <c r="A18" s="31"/>
      <c r="B18" s="31"/>
      <c r="C18" s="31"/>
      <c r="D18" s="16" t="s">
        <v>63</v>
      </c>
      <c r="E18" s="19" t="s">
        <v>64</v>
      </c>
      <c r="F18" s="19" t="s">
        <v>65</v>
      </c>
      <c r="G18" s="17" t="s">
        <v>66</v>
      </c>
      <c r="H18" s="17" t="s">
        <v>43</v>
      </c>
      <c r="I18" s="17">
        <v>1</v>
      </c>
      <c r="J18" s="16">
        <v>3</v>
      </c>
      <c r="K18" s="16">
        <v>3</v>
      </c>
      <c r="L18" s="16">
        <v>1</v>
      </c>
      <c r="M18" s="16">
        <f t="shared" ref="M18:M27" si="3">SUM(I18:L18)</f>
        <v>8</v>
      </c>
      <c r="N18" s="16">
        <v>2</v>
      </c>
      <c r="O18" s="16">
        <f t="shared" si="1"/>
        <v>16</v>
      </c>
      <c r="P18" s="16" t="str">
        <f t="shared" si="2"/>
        <v>Moderado</v>
      </c>
      <c r="Q18" s="17" t="s">
        <v>44</v>
      </c>
      <c r="R18" s="17" t="s">
        <v>44</v>
      </c>
      <c r="S18" s="17" t="s">
        <v>44</v>
      </c>
      <c r="T18" s="20" t="s">
        <v>67</v>
      </c>
      <c r="U18" s="17" t="s">
        <v>44</v>
      </c>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2"/>
      <c r="KN18" s="2"/>
      <c r="KO18" s="2"/>
      <c r="KP18" s="2"/>
      <c r="KQ18" s="2"/>
      <c r="KR18" s="2"/>
      <c r="KS18" s="2"/>
      <c r="KT18" s="2"/>
      <c r="KU18" s="2"/>
      <c r="KV18" s="2"/>
      <c r="KW18" s="2"/>
      <c r="KX18" s="2"/>
      <c r="KY18" s="2"/>
      <c r="KZ18" s="2"/>
      <c r="LA18" s="2"/>
      <c r="LB18" s="2"/>
      <c r="LC18" s="2"/>
      <c r="LD18" s="2"/>
      <c r="LE18" s="2"/>
      <c r="LF18" s="2"/>
      <c r="LG18" s="2"/>
      <c r="LH18" s="2"/>
      <c r="LI18" s="2"/>
      <c r="LJ18" s="2"/>
      <c r="LK18" s="2"/>
    </row>
    <row r="19" spans="1:323" s="18" customFormat="1" ht="126" x14ac:dyDescent="0.25">
      <c r="A19" s="31"/>
      <c r="B19" s="31"/>
      <c r="C19" s="31"/>
      <c r="D19" s="16" t="s">
        <v>68</v>
      </c>
      <c r="E19" s="17" t="s">
        <v>69</v>
      </c>
      <c r="F19" s="17" t="s">
        <v>70</v>
      </c>
      <c r="G19" s="17" t="s">
        <v>71</v>
      </c>
      <c r="H19" s="17" t="s">
        <v>72</v>
      </c>
      <c r="I19" s="17">
        <v>1</v>
      </c>
      <c r="J19" s="16">
        <v>3</v>
      </c>
      <c r="K19" s="16">
        <v>3</v>
      </c>
      <c r="L19" s="16">
        <v>3</v>
      </c>
      <c r="M19" s="16">
        <f t="shared" si="3"/>
        <v>10</v>
      </c>
      <c r="N19" s="16">
        <v>2</v>
      </c>
      <c r="O19" s="16">
        <f t="shared" si="1"/>
        <v>20</v>
      </c>
      <c r="P19" s="16" t="str">
        <f t="shared" si="2"/>
        <v>Importante</v>
      </c>
      <c r="Q19" s="17" t="s">
        <v>44</v>
      </c>
      <c r="R19" s="17" t="s">
        <v>44</v>
      </c>
      <c r="S19" s="17" t="s">
        <v>44</v>
      </c>
      <c r="T19" s="17" t="s">
        <v>73</v>
      </c>
      <c r="U19" s="17" t="s">
        <v>44</v>
      </c>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row>
    <row r="20" spans="1:323" s="18" customFormat="1" ht="90" x14ac:dyDescent="0.25">
      <c r="A20" s="31"/>
      <c r="B20" s="31"/>
      <c r="C20" s="31"/>
      <c r="D20" s="16" t="s">
        <v>46</v>
      </c>
      <c r="E20" s="17" t="s">
        <v>74</v>
      </c>
      <c r="F20" s="17" t="s">
        <v>75</v>
      </c>
      <c r="G20" s="17" t="s">
        <v>76</v>
      </c>
      <c r="H20" s="17" t="s">
        <v>43</v>
      </c>
      <c r="I20" s="17">
        <v>1</v>
      </c>
      <c r="J20" s="16">
        <v>2</v>
      </c>
      <c r="K20" s="16">
        <v>2</v>
      </c>
      <c r="L20" s="16">
        <v>3</v>
      </c>
      <c r="M20" s="16">
        <f t="shared" si="3"/>
        <v>8</v>
      </c>
      <c r="N20" s="16">
        <v>1</v>
      </c>
      <c r="O20" s="16">
        <f t="shared" si="1"/>
        <v>8</v>
      </c>
      <c r="P20" s="16" t="str">
        <f t="shared" si="2"/>
        <v>Tolerable</v>
      </c>
      <c r="Q20" s="16" t="s">
        <v>44</v>
      </c>
      <c r="R20" s="17" t="s">
        <v>44</v>
      </c>
      <c r="S20" s="17" t="s">
        <v>77</v>
      </c>
      <c r="T20" s="17" t="s">
        <v>78</v>
      </c>
      <c r="U20" s="17" t="s">
        <v>44</v>
      </c>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row>
    <row r="21" spans="1:323" s="18" customFormat="1" ht="90" x14ac:dyDescent="0.25">
      <c r="A21" s="31"/>
      <c r="B21" s="31"/>
      <c r="C21" s="31"/>
      <c r="D21" s="16" t="s">
        <v>51</v>
      </c>
      <c r="E21" s="17" t="s">
        <v>79</v>
      </c>
      <c r="F21" s="17" t="s">
        <v>41</v>
      </c>
      <c r="G21" s="17" t="s">
        <v>80</v>
      </c>
      <c r="H21" s="17" t="s">
        <v>43</v>
      </c>
      <c r="I21" s="17">
        <v>1</v>
      </c>
      <c r="J21" s="17">
        <v>3</v>
      </c>
      <c r="K21" s="17">
        <v>2</v>
      </c>
      <c r="L21" s="17">
        <v>3</v>
      </c>
      <c r="M21" s="17">
        <f t="shared" si="3"/>
        <v>9</v>
      </c>
      <c r="N21" s="17">
        <v>1</v>
      </c>
      <c r="O21" s="17">
        <f t="shared" si="1"/>
        <v>9</v>
      </c>
      <c r="P21" s="16" t="str">
        <f t="shared" si="2"/>
        <v>Moderado</v>
      </c>
      <c r="Q21" s="17" t="s">
        <v>44</v>
      </c>
      <c r="R21" s="17" t="s">
        <v>44</v>
      </c>
      <c r="S21" s="17" t="s">
        <v>44</v>
      </c>
      <c r="T21" s="17" t="s">
        <v>81</v>
      </c>
      <c r="U21" s="17" t="s">
        <v>82</v>
      </c>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row>
    <row r="22" spans="1:323" s="18" customFormat="1" ht="135" customHeight="1" x14ac:dyDescent="0.25">
      <c r="A22" s="31"/>
      <c r="B22" s="31"/>
      <c r="C22" s="31"/>
      <c r="D22" s="16" t="s">
        <v>68</v>
      </c>
      <c r="E22" s="17" t="s">
        <v>83</v>
      </c>
      <c r="F22" s="17" t="s">
        <v>84</v>
      </c>
      <c r="G22" s="17" t="s">
        <v>85</v>
      </c>
      <c r="H22" s="17" t="s">
        <v>86</v>
      </c>
      <c r="I22" s="17">
        <v>1</v>
      </c>
      <c r="J22" s="16">
        <v>3</v>
      </c>
      <c r="K22" s="16">
        <v>3</v>
      </c>
      <c r="L22" s="16">
        <v>3</v>
      </c>
      <c r="M22" s="16">
        <f t="shared" si="3"/>
        <v>10</v>
      </c>
      <c r="N22" s="16">
        <v>1</v>
      </c>
      <c r="O22" s="16">
        <f t="shared" si="1"/>
        <v>10</v>
      </c>
      <c r="P22" s="16" t="str">
        <f t="shared" si="2"/>
        <v>Moderado</v>
      </c>
      <c r="Q22" s="16" t="s">
        <v>44</v>
      </c>
      <c r="R22" s="16" t="s">
        <v>44</v>
      </c>
      <c r="S22" s="16" t="s">
        <v>44</v>
      </c>
      <c r="T22" s="17" t="s">
        <v>87</v>
      </c>
      <c r="U22" s="17" t="s">
        <v>88</v>
      </c>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row>
    <row r="23" spans="1:323" s="18" customFormat="1" ht="144" customHeight="1" x14ac:dyDescent="0.25">
      <c r="A23" s="31"/>
      <c r="B23" s="31"/>
      <c r="C23" s="31"/>
      <c r="D23" s="16" t="s">
        <v>68</v>
      </c>
      <c r="E23" s="17" t="s">
        <v>89</v>
      </c>
      <c r="F23" s="17" t="s">
        <v>90</v>
      </c>
      <c r="G23" s="17" t="s">
        <v>91</v>
      </c>
      <c r="H23" s="17" t="s">
        <v>86</v>
      </c>
      <c r="I23" s="17">
        <v>1</v>
      </c>
      <c r="J23" s="16">
        <v>3</v>
      </c>
      <c r="K23" s="16">
        <v>3</v>
      </c>
      <c r="L23" s="16">
        <v>3</v>
      </c>
      <c r="M23" s="16">
        <f t="shared" si="3"/>
        <v>10</v>
      </c>
      <c r="N23" s="16">
        <v>1</v>
      </c>
      <c r="O23" s="16">
        <f t="shared" si="1"/>
        <v>10</v>
      </c>
      <c r="P23" s="16" t="str">
        <f t="shared" si="2"/>
        <v>Moderado</v>
      </c>
      <c r="Q23" s="16" t="s">
        <v>44</v>
      </c>
      <c r="R23" s="17" t="s">
        <v>92</v>
      </c>
      <c r="S23" s="16" t="s">
        <v>44</v>
      </c>
      <c r="T23" s="17" t="s">
        <v>87</v>
      </c>
      <c r="U23" s="16" t="s">
        <v>44</v>
      </c>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row>
    <row r="24" spans="1:323" s="18" customFormat="1" ht="162" customHeight="1" x14ac:dyDescent="0.25">
      <c r="A24" s="31"/>
      <c r="B24" s="31"/>
      <c r="C24" s="31"/>
      <c r="D24" s="16" t="s">
        <v>93</v>
      </c>
      <c r="E24" s="17" t="s">
        <v>94</v>
      </c>
      <c r="F24" s="17" t="s">
        <v>95</v>
      </c>
      <c r="G24" s="17" t="s">
        <v>96</v>
      </c>
      <c r="H24" s="17" t="s">
        <v>97</v>
      </c>
      <c r="I24" s="17">
        <v>1</v>
      </c>
      <c r="J24" s="16">
        <v>3</v>
      </c>
      <c r="K24" s="16">
        <v>3</v>
      </c>
      <c r="L24" s="16">
        <v>3</v>
      </c>
      <c r="M24" s="16">
        <f t="shared" si="3"/>
        <v>10</v>
      </c>
      <c r="N24" s="16">
        <v>3</v>
      </c>
      <c r="O24" s="16">
        <f t="shared" si="1"/>
        <v>30</v>
      </c>
      <c r="P24" s="16" t="str">
        <f t="shared" si="2"/>
        <v>Intolerable</v>
      </c>
      <c r="Q24" s="17" t="s">
        <v>98</v>
      </c>
      <c r="R24" s="16" t="s">
        <v>44</v>
      </c>
      <c r="S24" s="17" t="s">
        <v>99</v>
      </c>
      <c r="T24" s="16" t="s">
        <v>44</v>
      </c>
      <c r="U24" s="16" t="s">
        <v>44</v>
      </c>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row>
    <row r="25" spans="1:323" s="18" customFormat="1" ht="180" customHeight="1" x14ac:dyDescent="0.25">
      <c r="A25" s="31">
        <v>1</v>
      </c>
      <c r="B25" s="31" t="s">
        <v>38</v>
      </c>
      <c r="C25" s="31" t="s">
        <v>14</v>
      </c>
      <c r="D25" s="16" t="s">
        <v>93</v>
      </c>
      <c r="E25" s="17" t="s">
        <v>100</v>
      </c>
      <c r="F25" s="17" t="s">
        <v>95</v>
      </c>
      <c r="G25" s="17" t="s">
        <v>96</v>
      </c>
      <c r="H25" s="17" t="s">
        <v>97</v>
      </c>
      <c r="I25" s="17">
        <v>1</v>
      </c>
      <c r="J25" s="16">
        <v>3</v>
      </c>
      <c r="K25" s="16">
        <v>3</v>
      </c>
      <c r="L25" s="16">
        <v>3</v>
      </c>
      <c r="M25" s="16">
        <f t="shared" si="3"/>
        <v>10</v>
      </c>
      <c r="N25" s="16">
        <v>3</v>
      </c>
      <c r="O25" s="16">
        <f t="shared" si="1"/>
        <v>30</v>
      </c>
      <c r="P25" s="16" t="str">
        <f t="shared" si="2"/>
        <v>Intolerable</v>
      </c>
      <c r="Q25" s="17" t="s">
        <v>101</v>
      </c>
      <c r="R25" s="16" t="s">
        <v>44</v>
      </c>
      <c r="S25" s="17" t="s">
        <v>99</v>
      </c>
      <c r="T25" s="16" t="s">
        <v>44</v>
      </c>
      <c r="U25" s="16" t="s">
        <v>44</v>
      </c>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row>
    <row r="26" spans="1:323" s="18" customFormat="1" ht="90" customHeight="1" x14ac:dyDescent="0.25">
      <c r="A26" s="31"/>
      <c r="B26" s="31"/>
      <c r="C26" s="31"/>
      <c r="D26" s="16" t="s">
        <v>39</v>
      </c>
      <c r="E26" s="17" t="s">
        <v>102</v>
      </c>
      <c r="F26" s="17" t="s">
        <v>103</v>
      </c>
      <c r="G26" s="17" t="s">
        <v>104</v>
      </c>
      <c r="H26" s="17" t="s">
        <v>105</v>
      </c>
      <c r="I26" s="17">
        <v>1</v>
      </c>
      <c r="J26" s="16">
        <v>3</v>
      </c>
      <c r="K26" s="16">
        <v>3</v>
      </c>
      <c r="L26" s="16">
        <v>3</v>
      </c>
      <c r="M26" s="16">
        <f t="shared" si="3"/>
        <v>10</v>
      </c>
      <c r="N26" s="16">
        <v>1</v>
      </c>
      <c r="O26" s="16">
        <f t="shared" si="1"/>
        <v>10</v>
      </c>
      <c r="P26" s="16" t="str">
        <f t="shared" si="2"/>
        <v>Moderado</v>
      </c>
      <c r="Q26" s="16" t="s">
        <v>44</v>
      </c>
      <c r="R26" s="16" t="s">
        <v>44</v>
      </c>
      <c r="S26" s="17" t="s">
        <v>106</v>
      </c>
      <c r="T26" s="17" t="s">
        <v>107</v>
      </c>
      <c r="U26" s="16" t="s">
        <v>44</v>
      </c>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row>
    <row r="27" spans="1:323" s="18" customFormat="1" ht="135" customHeight="1" x14ac:dyDescent="0.25">
      <c r="A27" s="31"/>
      <c r="B27" s="31"/>
      <c r="C27" s="31"/>
      <c r="D27" s="16" t="s">
        <v>63</v>
      </c>
      <c r="E27" s="19" t="s">
        <v>108</v>
      </c>
      <c r="F27" s="19" t="s">
        <v>109</v>
      </c>
      <c r="G27" s="17" t="s">
        <v>110</v>
      </c>
      <c r="H27" s="17" t="s">
        <v>43</v>
      </c>
      <c r="I27" s="17">
        <v>1</v>
      </c>
      <c r="J27" s="17">
        <v>3</v>
      </c>
      <c r="K27" s="17">
        <v>2</v>
      </c>
      <c r="L27" s="17">
        <v>2</v>
      </c>
      <c r="M27" s="17">
        <f t="shared" si="3"/>
        <v>8</v>
      </c>
      <c r="N27" s="17">
        <v>1</v>
      </c>
      <c r="O27" s="17">
        <f t="shared" si="1"/>
        <v>8</v>
      </c>
      <c r="P27" s="16" t="str">
        <f t="shared" si="2"/>
        <v>Tolerable</v>
      </c>
      <c r="Q27" s="17" t="s">
        <v>44</v>
      </c>
      <c r="R27" s="17" t="s">
        <v>44</v>
      </c>
      <c r="S27" s="17" t="s">
        <v>44</v>
      </c>
      <c r="T27" s="17" t="s">
        <v>111</v>
      </c>
      <c r="U27" s="17" t="s">
        <v>44</v>
      </c>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row>
    <row r="28" spans="1:323" s="18" customFormat="1" ht="294" customHeight="1" x14ac:dyDescent="0.25">
      <c r="A28" s="31"/>
      <c r="B28" s="31"/>
      <c r="C28" s="31"/>
      <c r="D28" s="16" t="s">
        <v>93</v>
      </c>
      <c r="E28" s="19" t="s">
        <v>112</v>
      </c>
      <c r="F28" s="19" t="s">
        <v>113</v>
      </c>
      <c r="G28" s="17" t="s">
        <v>114</v>
      </c>
      <c r="H28" s="17" t="s">
        <v>115</v>
      </c>
      <c r="I28" s="17">
        <v>1</v>
      </c>
      <c r="J28" s="17">
        <v>3</v>
      </c>
      <c r="K28" s="17">
        <v>1</v>
      </c>
      <c r="L28" s="17">
        <v>2</v>
      </c>
      <c r="M28" s="17">
        <f>SUM(I28:L28)</f>
        <v>7</v>
      </c>
      <c r="N28" s="17">
        <v>2</v>
      </c>
      <c r="O28" s="17">
        <f t="shared" si="1"/>
        <v>14</v>
      </c>
      <c r="P28" s="16" t="str">
        <f t="shared" si="2"/>
        <v>Moderado</v>
      </c>
      <c r="Q28" s="17" t="s">
        <v>44</v>
      </c>
      <c r="R28" s="17" t="s">
        <v>44</v>
      </c>
      <c r="S28" s="17" t="s">
        <v>44</v>
      </c>
      <c r="T28" s="17" t="s">
        <v>116</v>
      </c>
      <c r="U28" s="17" t="s">
        <v>117</v>
      </c>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row>
    <row r="29" spans="1:323" s="18" customFormat="1" ht="273" customHeight="1" x14ac:dyDescent="0.25">
      <c r="A29" s="31"/>
      <c r="B29" s="31"/>
      <c r="C29" s="31"/>
      <c r="D29" s="16" t="s">
        <v>68</v>
      </c>
      <c r="E29" s="19" t="s">
        <v>118</v>
      </c>
      <c r="F29" s="19" t="s">
        <v>119</v>
      </c>
      <c r="G29" s="17" t="s">
        <v>120</v>
      </c>
      <c r="H29" s="17" t="s">
        <v>121</v>
      </c>
      <c r="I29" s="17">
        <v>1</v>
      </c>
      <c r="J29" s="17">
        <v>3</v>
      </c>
      <c r="K29" s="17">
        <v>2</v>
      </c>
      <c r="L29" s="17">
        <v>2</v>
      </c>
      <c r="M29" s="17">
        <f t="shared" ref="M29:M33" si="4">SUM(I29:L29)</f>
        <v>8</v>
      </c>
      <c r="N29" s="17">
        <v>2</v>
      </c>
      <c r="O29" s="17">
        <f t="shared" si="1"/>
        <v>16</v>
      </c>
      <c r="P29" s="16" t="str">
        <f t="shared" si="2"/>
        <v>Moderado</v>
      </c>
      <c r="Q29" s="17" t="s">
        <v>44</v>
      </c>
      <c r="R29" s="17" t="s">
        <v>44</v>
      </c>
      <c r="S29" s="17" t="s">
        <v>44</v>
      </c>
      <c r="T29" s="17" t="s">
        <v>122</v>
      </c>
      <c r="U29" s="17" t="s">
        <v>44</v>
      </c>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row>
    <row r="30" spans="1:323" s="18" customFormat="1" ht="189" customHeight="1" x14ac:dyDescent="0.25">
      <c r="A30" s="31"/>
      <c r="B30" s="31"/>
      <c r="C30" s="31"/>
      <c r="D30" s="16" t="s">
        <v>63</v>
      </c>
      <c r="E30" s="19" t="s">
        <v>123</v>
      </c>
      <c r="F30" s="19" t="s">
        <v>109</v>
      </c>
      <c r="G30" s="17" t="s">
        <v>124</v>
      </c>
      <c r="H30" s="17" t="s">
        <v>121</v>
      </c>
      <c r="I30" s="17">
        <v>1</v>
      </c>
      <c r="J30" s="17">
        <v>3</v>
      </c>
      <c r="K30" s="17">
        <v>2</v>
      </c>
      <c r="L30" s="17">
        <v>2</v>
      </c>
      <c r="M30" s="17">
        <f t="shared" si="4"/>
        <v>8</v>
      </c>
      <c r="N30" s="17">
        <v>1</v>
      </c>
      <c r="O30" s="17">
        <f t="shared" si="1"/>
        <v>8</v>
      </c>
      <c r="P30" s="16" t="str">
        <f t="shared" si="2"/>
        <v>Tolerable</v>
      </c>
      <c r="Q30" s="17" t="s">
        <v>44</v>
      </c>
      <c r="R30" s="17" t="s">
        <v>44</v>
      </c>
      <c r="S30" s="17" t="s">
        <v>44</v>
      </c>
      <c r="T30" s="17" t="s">
        <v>111</v>
      </c>
      <c r="U30" s="17" t="s">
        <v>44</v>
      </c>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row>
    <row r="31" spans="1:323" s="18" customFormat="1" ht="189" customHeight="1" x14ac:dyDescent="0.25">
      <c r="A31" s="31"/>
      <c r="B31" s="31"/>
      <c r="C31" s="31"/>
      <c r="D31" s="16" t="s">
        <v>57</v>
      </c>
      <c r="E31" s="17" t="s">
        <v>125</v>
      </c>
      <c r="F31" s="17" t="s">
        <v>126</v>
      </c>
      <c r="G31" s="17" t="s">
        <v>127</v>
      </c>
      <c r="H31" s="17" t="s">
        <v>61</v>
      </c>
      <c r="I31" s="17">
        <v>1</v>
      </c>
      <c r="J31" s="17">
        <v>3</v>
      </c>
      <c r="K31" s="17">
        <v>2</v>
      </c>
      <c r="L31" s="17">
        <v>3</v>
      </c>
      <c r="M31" s="17">
        <f t="shared" si="4"/>
        <v>9</v>
      </c>
      <c r="N31" s="17">
        <v>2</v>
      </c>
      <c r="O31" s="17">
        <f t="shared" si="1"/>
        <v>18</v>
      </c>
      <c r="P31" s="16" t="str">
        <f t="shared" si="2"/>
        <v>Importante</v>
      </c>
      <c r="Q31" s="17" t="s">
        <v>44</v>
      </c>
      <c r="R31" s="17" t="s">
        <v>44</v>
      </c>
      <c r="S31" s="17" t="s">
        <v>44</v>
      </c>
      <c r="T31" s="17" t="s">
        <v>128</v>
      </c>
      <c r="U31" s="17" t="s">
        <v>129</v>
      </c>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row>
    <row r="32" spans="1:323" s="18" customFormat="1" ht="189" customHeight="1" x14ac:dyDescent="0.25">
      <c r="A32" s="31">
        <v>1</v>
      </c>
      <c r="B32" s="31" t="s">
        <v>38</v>
      </c>
      <c r="C32" s="31" t="s">
        <v>14</v>
      </c>
      <c r="D32" s="16" t="s">
        <v>39</v>
      </c>
      <c r="E32" s="17" t="s">
        <v>160</v>
      </c>
      <c r="F32" s="17" t="s">
        <v>130</v>
      </c>
      <c r="G32" s="17" t="s">
        <v>131</v>
      </c>
      <c r="H32" s="17" t="s">
        <v>105</v>
      </c>
      <c r="I32" s="16">
        <v>1</v>
      </c>
      <c r="J32" s="16">
        <v>3</v>
      </c>
      <c r="K32" s="16">
        <v>3</v>
      </c>
      <c r="L32" s="16">
        <v>3</v>
      </c>
      <c r="M32" s="16">
        <f t="shared" si="4"/>
        <v>10</v>
      </c>
      <c r="N32" s="16">
        <v>1</v>
      </c>
      <c r="O32" s="16">
        <f t="shared" si="1"/>
        <v>10</v>
      </c>
      <c r="P32" s="16" t="str">
        <f t="shared" si="2"/>
        <v>Moderado</v>
      </c>
      <c r="Q32" s="17" t="s">
        <v>132</v>
      </c>
      <c r="R32" s="17" t="s">
        <v>44</v>
      </c>
      <c r="S32" s="17" t="s">
        <v>44</v>
      </c>
      <c r="T32" s="17" t="s">
        <v>44</v>
      </c>
      <c r="U32" s="17" t="s">
        <v>44</v>
      </c>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2"/>
      <c r="GB32" s="2"/>
      <c r="GC32" s="2"/>
      <c r="GD32" s="2"/>
      <c r="GE32" s="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2"/>
      <c r="HR32" s="2"/>
      <c r="HS32" s="2"/>
      <c r="HT32" s="2"/>
      <c r="HU32" s="2"/>
      <c r="HV32" s="2"/>
      <c r="HW32" s="2"/>
      <c r="HX32" s="2"/>
      <c r="HY32" s="2"/>
      <c r="HZ32" s="2"/>
      <c r="IA32" s="2"/>
      <c r="IB32" s="2"/>
      <c r="IC32" s="2"/>
      <c r="ID32" s="2"/>
      <c r="IE32" s="2"/>
      <c r="IF32" s="2"/>
      <c r="IG32" s="2"/>
      <c r="IH32" s="2"/>
      <c r="II32" s="2"/>
      <c r="IJ32" s="2"/>
      <c r="IK32" s="2"/>
      <c r="IL32" s="2"/>
      <c r="IM32" s="2"/>
      <c r="IN32" s="2"/>
      <c r="IO32" s="2"/>
      <c r="IP32" s="2"/>
      <c r="IQ32" s="2"/>
      <c r="IR32" s="2"/>
      <c r="IS32" s="2"/>
      <c r="IT32" s="2"/>
      <c r="IU32" s="2"/>
      <c r="IV32" s="2"/>
      <c r="IW32" s="2"/>
      <c r="IX32" s="2"/>
      <c r="IY32" s="2"/>
      <c r="IZ32" s="2"/>
      <c r="JA32" s="2"/>
      <c r="JB32" s="2"/>
      <c r="JC32" s="2"/>
      <c r="JD32" s="2"/>
      <c r="JE32" s="2"/>
      <c r="JF32" s="2"/>
      <c r="JG32" s="2"/>
      <c r="JH32" s="2"/>
      <c r="JI32" s="2"/>
      <c r="JJ32" s="2"/>
      <c r="JK32" s="2"/>
      <c r="JL32" s="2"/>
      <c r="JM32" s="2"/>
      <c r="JN32" s="2"/>
      <c r="JO32" s="2"/>
      <c r="JP32" s="2"/>
      <c r="JQ32" s="2"/>
      <c r="JR32" s="2"/>
      <c r="JS32" s="2"/>
      <c r="JT32" s="2"/>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row>
    <row r="33" spans="1:323" s="18" customFormat="1" ht="195" customHeight="1" x14ac:dyDescent="0.25">
      <c r="A33" s="31"/>
      <c r="B33" s="31"/>
      <c r="C33" s="31"/>
      <c r="D33" s="20" t="s">
        <v>68</v>
      </c>
      <c r="E33" s="19" t="s">
        <v>133</v>
      </c>
      <c r="F33" s="19" t="s">
        <v>70</v>
      </c>
      <c r="G33" s="17" t="s">
        <v>134</v>
      </c>
      <c r="H33" s="17" t="s">
        <v>72</v>
      </c>
      <c r="I33" s="17">
        <v>1</v>
      </c>
      <c r="J33" s="16">
        <v>3</v>
      </c>
      <c r="K33" s="16">
        <v>3</v>
      </c>
      <c r="L33" s="16">
        <v>3</v>
      </c>
      <c r="M33" s="16">
        <f t="shared" si="4"/>
        <v>10</v>
      </c>
      <c r="N33" s="16">
        <v>2</v>
      </c>
      <c r="O33" s="16">
        <f t="shared" si="1"/>
        <v>20</v>
      </c>
      <c r="P33" s="16" t="str">
        <f t="shared" si="2"/>
        <v>Importante</v>
      </c>
      <c r="Q33" s="17" t="s">
        <v>44</v>
      </c>
      <c r="R33" s="17" t="s">
        <v>44</v>
      </c>
      <c r="S33" s="17" t="s">
        <v>44</v>
      </c>
      <c r="T33" s="17" t="s">
        <v>135</v>
      </c>
      <c r="U33" s="17" t="s">
        <v>44</v>
      </c>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row>
    <row r="34" spans="1:323" s="18" customFormat="1" ht="297" customHeight="1" x14ac:dyDescent="0.25">
      <c r="A34" s="31"/>
      <c r="B34" s="31"/>
      <c r="C34" s="31"/>
      <c r="D34" s="16" t="s">
        <v>46</v>
      </c>
      <c r="E34" s="21" t="s">
        <v>136</v>
      </c>
      <c r="F34" s="21" t="s">
        <v>137</v>
      </c>
      <c r="G34" s="21" t="s">
        <v>138</v>
      </c>
      <c r="H34" s="17" t="s">
        <v>139</v>
      </c>
      <c r="I34" s="17">
        <v>1</v>
      </c>
      <c r="J34" s="17">
        <v>2</v>
      </c>
      <c r="K34" s="17">
        <v>2</v>
      </c>
      <c r="L34" s="17">
        <v>3</v>
      </c>
      <c r="M34" s="17">
        <f t="shared" ref="M34:M35" si="5">SUM(I34:L34)</f>
        <v>8</v>
      </c>
      <c r="N34" s="17">
        <v>3</v>
      </c>
      <c r="O34" s="17">
        <f t="shared" si="1"/>
        <v>24</v>
      </c>
      <c r="P34" s="16" t="str">
        <f t="shared" si="2"/>
        <v>Importante</v>
      </c>
      <c r="Q34" s="17" t="s">
        <v>44</v>
      </c>
      <c r="R34" s="17" t="s">
        <v>44</v>
      </c>
      <c r="S34" s="17" t="s">
        <v>44</v>
      </c>
      <c r="T34" s="17" t="s">
        <v>140</v>
      </c>
      <c r="U34" s="17" t="s">
        <v>44</v>
      </c>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2"/>
      <c r="GB34" s="2"/>
      <c r="GC34" s="2"/>
      <c r="GD34" s="2"/>
      <c r="GE34" s="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c r="HT34" s="2"/>
      <c r="HU34" s="2"/>
      <c r="HV34" s="2"/>
      <c r="HW34" s="2"/>
      <c r="HX34" s="2"/>
      <c r="HY34" s="2"/>
      <c r="HZ34" s="2"/>
      <c r="IA34" s="2"/>
      <c r="IB34" s="2"/>
      <c r="IC34" s="2"/>
      <c r="ID34" s="2"/>
      <c r="IE34" s="2"/>
      <c r="IF34" s="2"/>
      <c r="IG34" s="2"/>
      <c r="IH34" s="2"/>
      <c r="II34" s="2"/>
      <c r="IJ34" s="2"/>
      <c r="IK34" s="2"/>
      <c r="IL34" s="2"/>
      <c r="IM34" s="2"/>
      <c r="IN34" s="2"/>
      <c r="IO34" s="2"/>
      <c r="IP34" s="2"/>
      <c r="IQ34" s="2"/>
      <c r="IR34" s="2"/>
      <c r="IS34" s="2"/>
      <c r="IT34" s="2"/>
      <c r="IU34" s="2"/>
      <c r="IV34" s="2"/>
      <c r="IW34" s="2"/>
      <c r="IX34" s="2"/>
      <c r="IY34" s="2"/>
      <c r="IZ34" s="2"/>
      <c r="JA34" s="2"/>
      <c r="JB34" s="2"/>
      <c r="JC34" s="2"/>
      <c r="JD34" s="2"/>
      <c r="JE34" s="2"/>
      <c r="JF34" s="2"/>
      <c r="JG34" s="2"/>
      <c r="JH34" s="2"/>
      <c r="JI34" s="2"/>
      <c r="JJ34" s="2"/>
      <c r="JK34" s="2"/>
      <c r="JL34" s="2"/>
      <c r="JM34" s="2"/>
      <c r="JN34" s="2"/>
      <c r="JO34" s="2"/>
      <c r="JP34" s="2"/>
      <c r="JQ34" s="2"/>
      <c r="JR34" s="2"/>
      <c r="JS34" s="2"/>
      <c r="JT34" s="2"/>
      <c r="JU34" s="2"/>
      <c r="JV34" s="2"/>
      <c r="JW34" s="2"/>
      <c r="JX34" s="2"/>
      <c r="JY34" s="2"/>
      <c r="JZ34" s="2"/>
      <c r="KA34" s="2"/>
      <c r="KB34" s="2"/>
      <c r="KC34" s="2"/>
      <c r="KD34" s="2"/>
      <c r="KE34" s="2"/>
      <c r="KF34" s="2"/>
      <c r="KG34" s="2"/>
      <c r="KH34" s="2"/>
      <c r="KI34" s="2"/>
      <c r="KJ34" s="2"/>
      <c r="KK34" s="2"/>
      <c r="KL34" s="2"/>
      <c r="KM34" s="2"/>
      <c r="KN34" s="2"/>
      <c r="KO34" s="2"/>
      <c r="KP34" s="2"/>
      <c r="KQ34" s="2"/>
      <c r="KR34" s="2"/>
      <c r="KS34" s="2"/>
      <c r="KT34" s="2"/>
      <c r="KU34" s="2"/>
      <c r="KV34" s="2"/>
      <c r="KW34" s="2"/>
      <c r="KX34" s="2"/>
      <c r="KY34" s="2"/>
      <c r="KZ34" s="2"/>
      <c r="LA34" s="2"/>
      <c r="LB34" s="2"/>
      <c r="LC34" s="2"/>
      <c r="LD34" s="2"/>
      <c r="LE34" s="2"/>
      <c r="LF34" s="2"/>
      <c r="LG34" s="2"/>
      <c r="LH34" s="2"/>
      <c r="LI34" s="2"/>
      <c r="LJ34" s="2"/>
      <c r="LK34" s="2"/>
    </row>
    <row r="35" spans="1:323" s="18" customFormat="1" ht="297" customHeight="1" x14ac:dyDescent="0.25">
      <c r="A35" s="31"/>
      <c r="B35" s="31"/>
      <c r="C35" s="31"/>
      <c r="D35" s="16" t="s">
        <v>46</v>
      </c>
      <c r="E35" s="21" t="s">
        <v>141</v>
      </c>
      <c r="F35" s="21" t="s">
        <v>142</v>
      </c>
      <c r="G35" s="21" t="s">
        <v>143</v>
      </c>
      <c r="H35" s="17" t="s">
        <v>139</v>
      </c>
      <c r="I35" s="17">
        <v>1</v>
      </c>
      <c r="J35" s="17">
        <v>2</v>
      </c>
      <c r="K35" s="17">
        <v>2</v>
      </c>
      <c r="L35" s="17">
        <v>3</v>
      </c>
      <c r="M35" s="17">
        <f t="shared" si="5"/>
        <v>8</v>
      </c>
      <c r="N35" s="17">
        <v>3</v>
      </c>
      <c r="O35" s="17">
        <f t="shared" si="1"/>
        <v>24</v>
      </c>
      <c r="P35" s="16" t="str">
        <f t="shared" si="2"/>
        <v>Importante</v>
      </c>
      <c r="Q35" s="17" t="s">
        <v>44</v>
      </c>
      <c r="R35" s="17" t="s">
        <v>44</v>
      </c>
      <c r="S35" s="17" t="s">
        <v>44</v>
      </c>
      <c r="T35" s="17" t="s">
        <v>140</v>
      </c>
      <c r="U35" s="17" t="s">
        <v>44</v>
      </c>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row>
    <row r="36" spans="1:323" s="18" customFormat="1" ht="162" customHeight="1" x14ac:dyDescent="0.25">
      <c r="A36" s="31"/>
      <c r="B36" s="31"/>
      <c r="C36" s="31"/>
      <c r="D36" s="16" t="s">
        <v>68</v>
      </c>
      <c r="E36" s="17" t="s">
        <v>144</v>
      </c>
      <c r="F36" s="17" t="s">
        <v>145</v>
      </c>
      <c r="G36" s="17" t="s">
        <v>146</v>
      </c>
      <c r="H36" s="17" t="s">
        <v>121</v>
      </c>
      <c r="I36" s="17">
        <v>1</v>
      </c>
      <c r="J36" s="17">
        <v>3</v>
      </c>
      <c r="K36" s="17">
        <v>2</v>
      </c>
      <c r="L36" s="17">
        <v>2</v>
      </c>
      <c r="M36" s="17">
        <f t="shared" si="0"/>
        <v>8</v>
      </c>
      <c r="N36" s="17">
        <v>2</v>
      </c>
      <c r="O36" s="17">
        <f t="shared" si="1"/>
        <v>16</v>
      </c>
      <c r="P36" s="16" t="str">
        <f t="shared" si="2"/>
        <v>Moderado</v>
      </c>
      <c r="Q36" s="17" t="s">
        <v>44</v>
      </c>
      <c r="R36" s="17" t="s">
        <v>44</v>
      </c>
      <c r="S36" s="17" t="s">
        <v>44</v>
      </c>
      <c r="T36" s="17" t="s">
        <v>147</v>
      </c>
      <c r="U36" s="17" t="s">
        <v>148</v>
      </c>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row>
    <row r="37" spans="1:323" s="18" customFormat="1" ht="192" customHeight="1" x14ac:dyDescent="0.25">
      <c r="A37" s="31"/>
      <c r="B37" s="31"/>
      <c r="C37" s="31"/>
      <c r="D37" s="16" t="s">
        <v>39</v>
      </c>
      <c r="E37" s="17" t="s">
        <v>149</v>
      </c>
      <c r="F37" s="17" t="s">
        <v>150</v>
      </c>
      <c r="G37" s="17" t="s">
        <v>151</v>
      </c>
      <c r="H37" s="17" t="s">
        <v>139</v>
      </c>
      <c r="I37" s="17">
        <v>1</v>
      </c>
      <c r="J37" s="17">
        <v>3</v>
      </c>
      <c r="K37" s="17">
        <v>2</v>
      </c>
      <c r="L37" s="17">
        <v>1</v>
      </c>
      <c r="M37" s="17">
        <f t="shared" ref="M37" si="6">SUM(I37:L37)</f>
        <v>7</v>
      </c>
      <c r="N37" s="17">
        <v>3</v>
      </c>
      <c r="O37" s="17">
        <f t="shared" si="1"/>
        <v>21</v>
      </c>
      <c r="P37" s="16" t="str">
        <f t="shared" si="2"/>
        <v>Importante</v>
      </c>
      <c r="Q37" s="17" t="s">
        <v>44</v>
      </c>
      <c r="R37" s="17" t="s">
        <v>44</v>
      </c>
      <c r="S37" s="17" t="s">
        <v>44</v>
      </c>
      <c r="T37" s="17" t="s">
        <v>152</v>
      </c>
      <c r="U37" s="17" t="s">
        <v>44</v>
      </c>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row>
    <row r="38" spans="1:323" s="18" customFormat="1" ht="297" customHeight="1" x14ac:dyDescent="0.25">
      <c r="A38" s="31">
        <v>1</v>
      </c>
      <c r="B38" s="31" t="s">
        <v>38</v>
      </c>
      <c r="C38" s="31" t="s">
        <v>14</v>
      </c>
      <c r="D38" s="16" t="s">
        <v>39</v>
      </c>
      <c r="E38" s="17" t="s">
        <v>153</v>
      </c>
      <c r="F38" s="17" t="s">
        <v>154</v>
      </c>
      <c r="G38" s="17" t="s">
        <v>155</v>
      </c>
      <c r="H38" s="17" t="s">
        <v>139</v>
      </c>
      <c r="I38" s="17">
        <v>1</v>
      </c>
      <c r="J38" s="17">
        <v>3</v>
      </c>
      <c r="K38" s="17">
        <v>2</v>
      </c>
      <c r="L38" s="17">
        <v>2</v>
      </c>
      <c r="M38" s="17">
        <f t="shared" ref="M38" si="7">SUM(I38:L38)</f>
        <v>8</v>
      </c>
      <c r="N38" s="17">
        <v>3</v>
      </c>
      <c r="O38" s="17">
        <f t="shared" si="1"/>
        <v>24</v>
      </c>
      <c r="P38" s="16" t="str">
        <f t="shared" si="2"/>
        <v>Importante</v>
      </c>
      <c r="Q38" s="17" t="s">
        <v>44</v>
      </c>
      <c r="R38" s="17" t="s">
        <v>44</v>
      </c>
      <c r="S38" s="17" t="s">
        <v>44</v>
      </c>
      <c r="T38" s="17" t="s">
        <v>156</v>
      </c>
      <c r="U38" s="17" t="s">
        <v>44</v>
      </c>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row>
    <row r="39" spans="1:323" s="18" customFormat="1" ht="297" customHeight="1" x14ac:dyDescent="0.25">
      <c r="A39" s="31"/>
      <c r="B39" s="31"/>
      <c r="C39" s="31"/>
      <c r="D39" s="20" t="s">
        <v>39</v>
      </c>
      <c r="E39" s="19" t="s">
        <v>157</v>
      </c>
      <c r="F39" s="19" t="s">
        <v>158</v>
      </c>
      <c r="G39" s="17" t="s">
        <v>155</v>
      </c>
      <c r="H39" s="17" t="s">
        <v>139</v>
      </c>
      <c r="I39" s="17">
        <v>1</v>
      </c>
      <c r="J39" s="16">
        <v>3</v>
      </c>
      <c r="K39" s="16">
        <v>3</v>
      </c>
      <c r="L39" s="16">
        <v>1</v>
      </c>
      <c r="M39" s="16">
        <f t="shared" si="0"/>
        <v>8</v>
      </c>
      <c r="N39" s="16">
        <v>3</v>
      </c>
      <c r="O39" s="16">
        <f t="shared" si="1"/>
        <v>24</v>
      </c>
      <c r="P39" s="16" t="str">
        <f t="shared" si="2"/>
        <v>Importante</v>
      </c>
      <c r="Q39" s="17" t="s">
        <v>44</v>
      </c>
      <c r="R39" s="17" t="s">
        <v>44</v>
      </c>
      <c r="S39" s="17" t="s">
        <v>44</v>
      </c>
      <c r="T39" s="17" t="s">
        <v>159</v>
      </c>
      <c r="U39" s="17" t="s">
        <v>44</v>
      </c>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2"/>
      <c r="GB39" s="2"/>
      <c r="GC39" s="2"/>
      <c r="GD39" s="2"/>
      <c r="GE39" s="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2"/>
      <c r="KR39" s="2"/>
      <c r="KS39" s="2"/>
      <c r="KT39" s="2"/>
      <c r="KU39" s="2"/>
      <c r="KV39" s="2"/>
      <c r="KW39" s="2"/>
      <c r="KX39" s="2"/>
      <c r="KY39" s="2"/>
      <c r="KZ39" s="2"/>
      <c r="LA39" s="2"/>
      <c r="LB39" s="2"/>
      <c r="LC39" s="2"/>
      <c r="LD39" s="2"/>
      <c r="LE39" s="2"/>
      <c r="LF39" s="2"/>
      <c r="LG39" s="2"/>
      <c r="LH39" s="2"/>
      <c r="LI39" s="2"/>
      <c r="LJ39" s="2"/>
      <c r="LK39" s="2"/>
    </row>
  </sheetData>
  <mergeCells count="44">
    <mergeCell ref="P11:P12"/>
    <mergeCell ref="Q11:U11"/>
    <mergeCell ref="A38:A39"/>
    <mergeCell ref="B38:B39"/>
    <mergeCell ref="C38:C39"/>
    <mergeCell ref="A25:A31"/>
    <mergeCell ref="B25:B31"/>
    <mergeCell ref="C25:C31"/>
    <mergeCell ref="A32:A37"/>
    <mergeCell ref="B32:B37"/>
    <mergeCell ref="C32:C37"/>
    <mergeCell ref="A13:A24"/>
    <mergeCell ref="B13:B24"/>
    <mergeCell ref="C13:C24"/>
    <mergeCell ref="A9:C9"/>
    <mergeCell ref="D9:U9"/>
    <mergeCell ref="A11:A12"/>
    <mergeCell ref="B11:B12"/>
    <mergeCell ref="C11:C12"/>
    <mergeCell ref="D11:D12"/>
    <mergeCell ref="E11:E12"/>
    <mergeCell ref="F11:F12"/>
    <mergeCell ref="G11:G12"/>
    <mergeCell ref="H11:H12"/>
    <mergeCell ref="I11:M11"/>
    <mergeCell ref="N11:N12"/>
    <mergeCell ref="O11:O12"/>
    <mergeCell ref="T6:U6"/>
    <mergeCell ref="A7:C7"/>
    <mergeCell ref="D7:E7"/>
    <mergeCell ref="G7:I7"/>
    <mergeCell ref="J7:P7"/>
    <mergeCell ref="Q7:S7"/>
    <mergeCell ref="T7:U7"/>
    <mergeCell ref="A6:C6"/>
    <mergeCell ref="D6:E6"/>
    <mergeCell ref="G6:I6"/>
    <mergeCell ref="J6:P6"/>
    <mergeCell ref="Q6:S6"/>
    <mergeCell ref="A1:B3"/>
    <mergeCell ref="C1:S1"/>
    <mergeCell ref="T1:U3"/>
    <mergeCell ref="C2:S3"/>
    <mergeCell ref="A5:U5"/>
  </mergeCells>
  <conditionalFormatting sqref="P13:P14">
    <cfRule type="containsText" dxfId="167" priority="161" operator="containsText" text="Intolerable">
      <formula>NOT(ISERROR(SEARCH("Intolerable",P13)))</formula>
    </cfRule>
    <cfRule type="containsText" dxfId="166" priority="162" operator="containsText" text="Importante">
      <formula>NOT(ISERROR(SEARCH("Importante",P13)))</formula>
    </cfRule>
    <cfRule type="containsText" dxfId="165" priority="163" operator="containsText" text="Moderado">
      <formula>NOT(ISERROR(SEARCH("Moderado",P13)))</formula>
    </cfRule>
    <cfRule type="containsText" dxfId="164" priority="164" operator="containsText" text="Tolerable">
      <formula>NOT(ISERROR(SEARCH("Tolerable",P13)))</formula>
    </cfRule>
    <cfRule type="containsText" dxfId="163" priority="165" operator="containsText" text="Trivial">
      <formula>NOT(ISERROR(SEARCH("Trivial",P13)))</formula>
    </cfRule>
    <cfRule type="containsText" dxfId="162" priority="166" operator="containsText" text="Moderado">
      <formula>NOT(ISERROR(SEARCH("Moderado",P13)))</formula>
    </cfRule>
    <cfRule type="containsText" dxfId="161" priority="167" operator="containsText" text="Tolerable">
      <formula>NOT(ISERROR(SEARCH("Tolerable",P13)))</formula>
    </cfRule>
    <cfRule type="containsText" dxfId="160" priority="168" operator="containsText" text="Trivial">
      <formula>NOT(ISERROR(SEARCH("Trivial",P13)))</formula>
    </cfRule>
  </conditionalFormatting>
  <conditionalFormatting sqref="P36">
    <cfRule type="containsText" dxfId="159" priority="153" operator="containsText" text="Intolerable">
      <formula>NOT(ISERROR(SEARCH("Intolerable",P36)))</formula>
    </cfRule>
    <cfRule type="containsText" dxfId="158" priority="154" operator="containsText" text="Importante">
      <formula>NOT(ISERROR(SEARCH("Importante",P36)))</formula>
    </cfRule>
    <cfRule type="containsText" dxfId="157" priority="155" operator="containsText" text="Moderado">
      <formula>NOT(ISERROR(SEARCH("Moderado",P36)))</formula>
    </cfRule>
    <cfRule type="containsText" dxfId="156" priority="156" operator="containsText" text="Tolerable">
      <formula>NOT(ISERROR(SEARCH("Tolerable",P36)))</formula>
    </cfRule>
    <cfRule type="containsText" dxfId="155" priority="157" operator="containsText" text="Trivial">
      <formula>NOT(ISERROR(SEARCH("Trivial",P36)))</formula>
    </cfRule>
    <cfRule type="containsText" dxfId="154" priority="158" operator="containsText" text="Moderado">
      <formula>NOT(ISERROR(SEARCH("Moderado",P36)))</formula>
    </cfRule>
    <cfRule type="containsText" dxfId="153" priority="159" operator="containsText" text="Tolerable">
      <formula>NOT(ISERROR(SEARCH("Tolerable",P36)))</formula>
    </cfRule>
    <cfRule type="containsText" dxfId="152" priority="160" operator="containsText" text="Trivial">
      <formula>NOT(ISERROR(SEARCH("Trivial",P36)))</formula>
    </cfRule>
  </conditionalFormatting>
  <conditionalFormatting sqref="P31">
    <cfRule type="containsText" dxfId="151" priority="129" operator="containsText" text="Intolerable">
      <formula>NOT(ISERROR(SEARCH("Intolerable",P31)))</formula>
    </cfRule>
    <cfRule type="containsText" dxfId="150" priority="130" operator="containsText" text="Importante">
      <formula>NOT(ISERROR(SEARCH("Importante",P31)))</formula>
    </cfRule>
    <cfRule type="containsText" dxfId="149" priority="131" operator="containsText" text="Moderado">
      <formula>NOT(ISERROR(SEARCH("Moderado",P31)))</formula>
    </cfRule>
    <cfRule type="containsText" dxfId="148" priority="132" operator="containsText" text="Tolerable">
      <formula>NOT(ISERROR(SEARCH("Tolerable",P31)))</formula>
    </cfRule>
    <cfRule type="containsText" dxfId="147" priority="133" operator="containsText" text="Trivial">
      <formula>NOT(ISERROR(SEARCH("Trivial",P31)))</formula>
    </cfRule>
    <cfRule type="containsText" dxfId="146" priority="134" operator="containsText" text="Moderado">
      <formula>NOT(ISERROR(SEARCH("Moderado",P31)))</formula>
    </cfRule>
    <cfRule type="containsText" dxfId="145" priority="135" operator="containsText" text="Tolerable">
      <formula>NOT(ISERROR(SEARCH("Tolerable",P31)))</formula>
    </cfRule>
    <cfRule type="containsText" dxfId="144" priority="136" operator="containsText" text="Trivial">
      <formula>NOT(ISERROR(SEARCH("Trivial",P31)))</formula>
    </cfRule>
  </conditionalFormatting>
  <conditionalFormatting sqref="P15">
    <cfRule type="containsText" dxfId="143" priority="137" operator="containsText" text="Intolerable">
      <formula>NOT(ISERROR(SEARCH("Intolerable",P15)))</formula>
    </cfRule>
    <cfRule type="containsText" dxfId="142" priority="138" operator="containsText" text="Importante">
      <formula>NOT(ISERROR(SEARCH("Importante",P15)))</formula>
    </cfRule>
    <cfRule type="containsText" dxfId="141" priority="139" operator="containsText" text="Moderado">
      <formula>NOT(ISERROR(SEARCH("Moderado",P15)))</formula>
    </cfRule>
    <cfRule type="containsText" dxfId="140" priority="140" operator="containsText" text="Tolerable">
      <formula>NOT(ISERROR(SEARCH("Tolerable",P15)))</formula>
    </cfRule>
    <cfRule type="containsText" dxfId="139" priority="141" operator="containsText" text="Trivial">
      <formula>NOT(ISERROR(SEARCH("Trivial",P15)))</formula>
    </cfRule>
    <cfRule type="containsText" dxfId="138" priority="142" operator="containsText" text="Moderado">
      <formula>NOT(ISERROR(SEARCH("Moderado",P15)))</formula>
    </cfRule>
    <cfRule type="containsText" dxfId="137" priority="143" operator="containsText" text="Tolerable">
      <formula>NOT(ISERROR(SEARCH("Tolerable",P15)))</formula>
    </cfRule>
    <cfRule type="containsText" dxfId="136" priority="144" operator="containsText" text="Trivial">
      <formula>NOT(ISERROR(SEARCH("Trivial",P15)))</formula>
    </cfRule>
  </conditionalFormatting>
  <conditionalFormatting sqref="P39">
    <cfRule type="containsText" dxfId="135" priority="145" operator="containsText" text="Intolerable">
      <formula>NOT(ISERROR(SEARCH("Intolerable",P39)))</formula>
    </cfRule>
    <cfRule type="containsText" dxfId="134" priority="146" operator="containsText" text="Importante">
      <formula>NOT(ISERROR(SEARCH("Importante",P39)))</formula>
    </cfRule>
    <cfRule type="containsText" dxfId="133" priority="147" operator="containsText" text="Moderado">
      <formula>NOT(ISERROR(SEARCH("Moderado",P39)))</formula>
    </cfRule>
    <cfRule type="containsText" dxfId="132" priority="148" operator="containsText" text="Tolerable">
      <formula>NOT(ISERROR(SEARCH("Tolerable",P39)))</formula>
    </cfRule>
    <cfRule type="containsText" dxfId="131" priority="149" operator="containsText" text="Trivial">
      <formula>NOT(ISERROR(SEARCH("Trivial",P39)))</formula>
    </cfRule>
    <cfRule type="containsText" dxfId="130" priority="150" operator="containsText" text="Moderado">
      <formula>NOT(ISERROR(SEARCH("Moderado",P39)))</formula>
    </cfRule>
    <cfRule type="containsText" dxfId="129" priority="151" operator="containsText" text="Tolerable">
      <formula>NOT(ISERROR(SEARCH("Tolerable",P39)))</formula>
    </cfRule>
    <cfRule type="containsText" dxfId="128" priority="152" operator="containsText" text="Trivial">
      <formula>NOT(ISERROR(SEARCH("Trivial",P39)))</formula>
    </cfRule>
  </conditionalFormatting>
  <conditionalFormatting sqref="P16">
    <cfRule type="containsText" dxfId="127" priority="121" operator="containsText" text="Intolerable">
      <formula>NOT(ISERROR(SEARCH("Intolerable",P16)))</formula>
    </cfRule>
    <cfRule type="containsText" dxfId="126" priority="122" operator="containsText" text="Importante">
      <formula>NOT(ISERROR(SEARCH("Importante",P16)))</formula>
    </cfRule>
    <cfRule type="containsText" dxfId="125" priority="123" operator="containsText" text="Moderado">
      <formula>NOT(ISERROR(SEARCH("Moderado",P16)))</formula>
    </cfRule>
    <cfRule type="containsText" dxfId="124" priority="124" operator="containsText" text="Tolerable">
      <formula>NOT(ISERROR(SEARCH("Tolerable",P16)))</formula>
    </cfRule>
    <cfRule type="containsText" dxfId="123" priority="125" operator="containsText" text="Trivial">
      <formula>NOT(ISERROR(SEARCH("Trivial",P16)))</formula>
    </cfRule>
    <cfRule type="containsText" dxfId="122" priority="126" operator="containsText" text="Moderado">
      <formula>NOT(ISERROR(SEARCH("Moderado",P16)))</formula>
    </cfRule>
    <cfRule type="containsText" dxfId="121" priority="127" operator="containsText" text="Tolerable">
      <formula>NOT(ISERROR(SEARCH("Tolerable",P16)))</formula>
    </cfRule>
    <cfRule type="containsText" dxfId="120" priority="128" operator="containsText" text="Trivial">
      <formula>NOT(ISERROR(SEARCH("Trivial",P16)))</formula>
    </cfRule>
  </conditionalFormatting>
  <conditionalFormatting sqref="P29">
    <cfRule type="containsText" dxfId="119" priority="113" operator="containsText" text="Intolerable">
      <formula>NOT(ISERROR(SEARCH("Intolerable",P29)))</formula>
    </cfRule>
    <cfRule type="containsText" dxfId="118" priority="114" operator="containsText" text="Importante">
      <formula>NOT(ISERROR(SEARCH("Importante",P29)))</formula>
    </cfRule>
    <cfRule type="containsText" dxfId="117" priority="115" operator="containsText" text="Moderado">
      <formula>NOT(ISERROR(SEARCH("Moderado",P29)))</formula>
    </cfRule>
    <cfRule type="containsText" dxfId="116" priority="116" operator="containsText" text="Tolerable">
      <formula>NOT(ISERROR(SEARCH("Tolerable",P29)))</formula>
    </cfRule>
    <cfRule type="containsText" dxfId="115" priority="117" operator="containsText" text="Trivial">
      <formula>NOT(ISERROR(SEARCH("Trivial",P29)))</formula>
    </cfRule>
    <cfRule type="containsText" dxfId="114" priority="118" operator="containsText" text="Moderado">
      <formula>NOT(ISERROR(SEARCH("Moderado",P29)))</formula>
    </cfRule>
    <cfRule type="containsText" dxfId="113" priority="119" operator="containsText" text="Tolerable">
      <formula>NOT(ISERROR(SEARCH("Tolerable",P29)))</formula>
    </cfRule>
    <cfRule type="containsText" dxfId="112" priority="120" operator="containsText" text="Trivial">
      <formula>NOT(ISERROR(SEARCH("Trivial",P29)))</formula>
    </cfRule>
  </conditionalFormatting>
  <conditionalFormatting sqref="P33">
    <cfRule type="containsText" dxfId="111" priority="105" operator="containsText" text="Intolerable">
      <formula>NOT(ISERROR(SEARCH("Intolerable",P33)))</formula>
    </cfRule>
    <cfRule type="containsText" dxfId="110" priority="106" operator="containsText" text="Importante">
      <formula>NOT(ISERROR(SEARCH("Importante",P33)))</formula>
    </cfRule>
    <cfRule type="containsText" dxfId="109" priority="107" operator="containsText" text="Moderado">
      <formula>NOT(ISERROR(SEARCH("Moderado",P33)))</formula>
    </cfRule>
    <cfRule type="containsText" dxfId="108" priority="108" operator="containsText" text="Tolerable">
      <formula>NOT(ISERROR(SEARCH("Tolerable",P33)))</formula>
    </cfRule>
    <cfRule type="containsText" dxfId="107" priority="109" operator="containsText" text="Trivial">
      <formula>NOT(ISERROR(SEARCH("Trivial",P33)))</formula>
    </cfRule>
    <cfRule type="containsText" dxfId="106" priority="110" operator="containsText" text="Moderado">
      <formula>NOT(ISERROR(SEARCH("Moderado",P33)))</formula>
    </cfRule>
    <cfRule type="containsText" dxfId="105" priority="111" operator="containsText" text="Tolerable">
      <formula>NOT(ISERROR(SEARCH("Tolerable",P33)))</formula>
    </cfRule>
    <cfRule type="containsText" dxfId="104" priority="112" operator="containsText" text="Trivial">
      <formula>NOT(ISERROR(SEARCH("Trivial",P33)))</formula>
    </cfRule>
  </conditionalFormatting>
  <conditionalFormatting sqref="P21 P27">
    <cfRule type="containsText" dxfId="103" priority="81" operator="containsText" text="Intolerable">
      <formula>NOT(ISERROR(SEARCH("Intolerable",P21)))</formula>
    </cfRule>
    <cfRule type="containsText" dxfId="102" priority="82" operator="containsText" text="Importante">
      <formula>NOT(ISERROR(SEARCH("Importante",P21)))</formula>
    </cfRule>
    <cfRule type="containsText" dxfId="101" priority="83" operator="containsText" text="Moderado">
      <formula>NOT(ISERROR(SEARCH("Moderado",P21)))</formula>
    </cfRule>
    <cfRule type="containsText" dxfId="100" priority="84" operator="containsText" text="Tolerable">
      <formula>NOT(ISERROR(SEARCH("Tolerable",P21)))</formula>
    </cfRule>
    <cfRule type="containsText" dxfId="99" priority="85" operator="containsText" text="Trivial">
      <formula>NOT(ISERROR(SEARCH("Trivial",P21)))</formula>
    </cfRule>
    <cfRule type="containsText" dxfId="98" priority="86" operator="containsText" text="Moderado">
      <formula>NOT(ISERROR(SEARCH("Moderado",P21)))</formula>
    </cfRule>
    <cfRule type="containsText" dxfId="97" priority="87" operator="containsText" text="Tolerable">
      <formula>NOT(ISERROR(SEARCH("Tolerable",P21)))</formula>
    </cfRule>
    <cfRule type="containsText" dxfId="96" priority="88" operator="containsText" text="Trivial">
      <formula>NOT(ISERROR(SEARCH("Trivial",P21)))</formula>
    </cfRule>
  </conditionalFormatting>
  <conditionalFormatting sqref="P18">
    <cfRule type="containsText" dxfId="95" priority="97" operator="containsText" text="Intolerable">
      <formula>NOT(ISERROR(SEARCH("Intolerable",P18)))</formula>
    </cfRule>
    <cfRule type="containsText" dxfId="94" priority="98" operator="containsText" text="Importante">
      <formula>NOT(ISERROR(SEARCH("Importante",P18)))</formula>
    </cfRule>
    <cfRule type="containsText" dxfId="93" priority="99" operator="containsText" text="Moderado">
      <formula>NOT(ISERROR(SEARCH("Moderado",P18)))</formula>
    </cfRule>
    <cfRule type="containsText" dxfId="92" priority="100" operator="containsText" text="Tolerable">
      <formula>NOT(ISERROR(SEARCH("Tolerable",P18)))</formula>
    </cfRule>
    <cfRule type="containsText" dxfId="91" priority="101" operator="containsText" text="Trivial">
      <formula>NOT(ISERROR(SEARCH("Trivial",P18)))</formula>
    </cfRule>
    <cfRule type="containsText" dxfId="90" priority="102" operator="containsText" text="Moderado">
      <formula>NOT(ISERROR(SEARCH("Moderado",P18)))</formula>
    </cfRule>
    <cfRule type="containsText" dxfId="89" priority="103" operator="containsText" text="Tolerable">
      <formula>NOT(ISERROR(SEARCH("Tolerable",P18)))</formula>
    </cfRule>
    <cfRule type="containsText" dxfId="88" priority="104" operator="containsText" text="Trivial">
      <formula>NOT(ISERROR(SEARCH("Trivial",P18)))</formula>
    </cfRule>
  </conditionalFormatting>
  <conditionalFormatting sqref="P19">
    <cfRule type="containsText" dxfId="87" priority="89" operator="containsText" text="Intolerable">
      <formula>NOT(ISERROR(SEARCH("Intolerable",P19)))</formula>
    </cfRule>
    <cfRule type="containsText" dxfId="86" priority="90" operator="containsText" text="Importante">
      <formula>NOT(ISERROR(SEARCH("Importante",P19)))</formula>
    </cfRule>
    <cfRule type="containsText" dxfId="85" priority="91" operator="containsText" text="Moderado">
      <formula>NOT(ISERROR(SEARCH("Moderado",P19)))</formula>
    </cfRule>
    <cfRule type="containsText" dxfId="84" priority="92" operator="containsText" text="Tolerable">
      <formula>NOT(ISERROR(SEARCH("Tolerable",P19)))</formula>
    </cfRule>
    <cfRule type="containsText" dxfId="83" priority="93" operator="containsText" text="Trivial">
      <formula>NOT(ISERROR(SEARCH("Trivial",P19)))</formula>
    </cfRule>
    <cfRule type="containsText" dxfId="82" priority="94" operator="containsText" text="Moderado">
      <formula>NOT(ISERROR(SEARCH("Moderado",P19)))</formula>
    </cfRule>
    <cfRule type="containsText" dxfId="81" priority="95" operator="containsText" text="Tolerable">
      <formula>NOT(ISERROR(SEARCH("Tolerable",P19)))</formula>
    </cfRule>
    <cfRule type="containsText" dxfId="80" priority="96" operator="containsText" text="Trivial">
      <formula>NOT(ISERROR(SEARCH("Trivial",P19)))</formula>
    </cfRule>
  </conditionalFormatting>
  <conditionalFormatting sqref="P28">
    <cfRule type="containsText" dxfId="79" priority="73" operator="containsText" text="Intolerable">
      <formula>NOT(ISERROR(SEARCH("Intolerable",P28)))</formula>
    </cfRule>
    <cfRule type="containsText" dxfId="78" priority="74" operator="containsText" text="Importante">
      <formula>NOT(ISERROR(SEARCH("Importante",P28)))</formula>
    </cfRule>
    <cfRule type="containsText" dxfId="77" priority="75" operator="containsText" text="Moderado">
      <formula>NOT(ISERROR(SEARCH("Moderado",P28)))</formula>
    </cfRule>
    <cfRule type="containsText" dxfId="76" priority="76" operator="containsText" text="Tolerable">
      <formula>NOT(ISERROR(SEARCH("Tolerable",P28)))</formula>
    </cfRule>
    <cfRule type="containsText" dxfId="75" priority="77" operator="containsText" text="Trivial">
      <formula>NOT(ISERROR(SEARCH("Trivial",P28)))</formula>
    </cfRule>
    <cfRule type="containsText" dxfId="74" priority="78" operator="containsText" text="Moderado">
      <formula>NOT(ISERROR(SEARCH("Moderado",P28)))</formula>
    </cfRule>
    <cfRule type="containsText" dxfId="73" priority="79" operator="containsText" text="Tolerable">
      <formula>NOT(ISERROR(SEARCH("Tolerable",P28)))</formula>
    </cfRule>
    <cfRule type="containsText" dxfId="72" priority="80" operator="containsText" text="Trivial">
      <formula>NOT(ISERROR(SEARCH("Trivial",P28)))</formula>
    </cfRule>
  </conditionalFormatting>
  <conditionalFormatting sqref="P38">
    <cfRule type="containsText" dxfId="71" priority="57" operator="containsText" text="Intolerable">
      <formula>NOT(ISERROR(SEARCH("Intolerable",P38)))</formula>
    </cfRule>
    <cfRule type="containsText" dxfId="70" priority="58" operator="containsText" text="Importante">
      <formula>NOT(ISERROR(SEARCH("Importante",P38)))</formula>
    </cfRule>
    <cfRule type="containsText" dxfId="69" priority="59" operator="containsText" text="Moderado">
      <formula>NOT(ISERROR(SEARCH("Moderado",P38)))</formula>
    </cfRule>
    <cfRule type="containsText" dxfId="68" priority="60" operator="containsText" text="Tolerable">
      <formula>NOT(ISERROR(SEARCH("Tolerable",P38)))</formula>
    </cfRule>
    <cfRule type="containsText" dxfId="67" priority="61" operator="containsText" text="Trivial">
      <formula>NOT(ISERROR(SEARCH("Trivial",P38)))</formula>
    </cfRule>
    <cfRule type="containsText" dxfId="66" priority="62" operator="containsText" text="Moderado">
      <formula>NOT(ISERROR(SEARCH("Moderado",P38)))</formula>
    </cfRule>
    <cfRule type="containsText" dxfId="65" priority="63" operator="containsText" text="Tolerable">
      <formula>NOT(ISERROR(SEARCH("Tolerable",P38)))</formula>
    </cfRule>
    <cfRule type="containsText" dxfId="64" priority="64" operator="containsText" text="Trivial">
      <formula>NOT(ISERROR(SEARCH("Trivial",P38)))</formula>
    </cfRule>
  </conditionalFormatting>
  <conditionalFormatting sqref="P30">
    <cfRule type="containsText" dxfId="63" priority="65" operator="containsText" text="Intolerable">
      <formula>NOT(ISERROR(SEARCH("Intolerable",P30)))</formula>
    </cfRule>
    <cfRule type="containsText" dxfId="62" priority="66" operator="containsText" text="Importante">
      <formula>NOT(ISERROR(SEARCH("Importante",P30)))</formula>
    </cfRule>
    <cfRule type="containsText" dxfId="61" priority="67" operator="containsText" text="Moderado">
      <formula>NOT(ISERROR(SEARCH("Moderado",P30)))</formula>
    </cfRule>
    <cfRule type="containsText" dxfId="60" priority="68" operator="containsText" text="Tolerable">
      <formula>NOT(ISERROR(SEARCH("Tolerable",P30)))</formula>
    </cfRule>
    <cfRule type="containsText" dxfId="59" priority="69" operator="containsText" text="Trivial">
      <formula>NOT(ISERROR(SEARCH("Trivial",P30)))</formula>
    </cfRule>
    <cfRule type="containsText" dxfId="58" priority="70" operator="containsText" text="Moderado">
      <formula>NOT(ISERROR(SEARCH("Moderado",P30)))</formula>
    </cfRule>
    <cfRule type="containsText" dxfId="57" priority="71" operator="containsText" text="Tolerable">
      <formula>NOT(ISERROR(SEARCH("Tolerable",P30)))</formula>
    </cfRule>
    <cfRule type="containsText" dxfId="56" priority="72" operator="containsText" text="Trivial">
      <formula>NOT(ISERROR(SEARCH("Trivial",P30)))</formula>
    </cfRule>
  </conditionalFormatting>
  <conditionalFormatting sqref="P37">
    <cfRule type="containsText" dxfId="55" priority="49" operator="containsText" text="Intolerable">
      <formula>NOT(ISERROR(SEARCH("Intolerable",P37)))</formula>
    </cfRule>
    <cfRule type="containsText" dxfId="54" priority="50" operator="containsText" text="Importante">
      <formula>NOT(ISERROR(SEARCH("Importante",P37)))</formula>
    </cfRule>
    <cfRule type="containsText" dxfId="53" priority="51" operator="containsText" text="Moderado">
      <formula>NOT(ISERROR(SEARCH("Moderado",P37)))</formula>
    </cfRule>
    <cfRule type="containsText" dxfId="52" priority="52" operator="containsText" text="Tolerable">
      <formula>NOT(ISERROR(SEARCH("Tolerable",P37)))</formula>
    </cfRule>
    <cfRule type="containsText" dxfId="51" priority="53" operator="containsText" text="Trivial">
      <formula>NOT(ISERROR(SEARCH("Trivial",P37)))</formula>
    </cfRule>
    <cfRule type="containsText" dxfId="50" priority="54" operator="containsText" text="Moderado">
      <formula>NOT(ISERROR(SEARCH("Moderado",P37)))</formula>
    </cfRule>
    <cfRule type="containsText" dxfId="49" priority="55" operator="containsText" text="Tolerable">
      <formula>NOT(ISERROR(SEARCH("Tolerable",P37)))</formula>
    </cfRule>
    <cfRule type="containsText" dxfId="48" priority="56" operator="containsText" text="Trivial">
      <formula>NOT(ISERROR(SEARCH("Trivial",P37)))</formula>
    </cfRule>
  </conditionalFormatting>
  <conditionalFormatting sqref="P22:P23">
    <cfRule type="containsText" dxfId="47" priority="41" operator="containsText" text="Intolerable">
      <formula>NOT(ISERROR(SEARCH("Intolerable",P22)))</formula>
    </cfRule>
    <cfRule type="containsText" dxfId="46" priority="42" operator="containsText" text="Importante">
      <formula>NOT(ISERROR(SEARCH("Importante",P22)))</formula>
    </cfRule>
    <cfRule type="containsText" dxfId="45" priority="43" operator="containsText" text="Moderado">
      <formula>NOT(ISERROR(SEARCH("Moderado",P22)))</formula>
    </cfRule>
    <cfRule type="containsText" dxfId="44" priority="44" operator="containsText" text="Tolerable">
      <formula>NOT(ISERROR(SEARCH("Tolerable",P22)))</formula>
    </cfRule>
    <cfRule type="containsText" dxfId="43" priority="45" operator="containsText" text="Trivial">
      <formula>NOT(ISERROR(SEARCH("Trivial",P22)))</formula>
    </cfRule>
    <cfRule type="containsText" dxfId="42" priority="46" operator="containsText" text="Moderado">
      <formula>NOT(ISERROR(SEARCH("Moderado",P22)))</formula>
    </cfRule>
    <cfRule type="containsText" dxfId="41" priority="47" operator="containsText" text="Tolerable">
      <formula>NOT(ISERROR(SEARCH("Tolerable",P22)))</formula>
    </cfRule>
    <cfRule type="containsText" dxfId="40" priority="48" operator="containsText" text="Trivial">
      <formula>NOT(ISERROR(SEARCH("Trivial",P22)))</formula>
    </cfRule>
  </conditionalFormatting>
  <conditionalFormatting sqref="P24:P25">
    <cfRule type="containsText" dxfId="39" priority="33" operator="containsText" text="Intolerable">
      <formula>NOT(ISERROR(SEARCH("Intolerable",P24)))</formula>
    </cfRule>
    <cfRule type="containsText" dxfId="38" priority="34" operator="containsText" text="Importante">
      <formula>NOT(ISERROR(SEARCH("Importante",P24)))</formula>
    </cfRule>
    <cfRule type="containsText" dxfId="37" priority="35" operator="containsText" text="Moderado">
      <formula>NOT(ISERROR(SEARCH("Moderado",P24)))</formula>
    </cfRule>
    <cfRule type="containsText" dxfId="36" priority="36" operator="containsText" text="Tolerable">
      <formula>NOT(ISERROR(SEARCH("Tolerable",P24)))</formula>
    </cfRule>
    <cfRule type="containsText" dxfId="35" priority="37" operator="containsText" text="Trivial">
      <formula>NOT(ISERROR(SEARCH("Trivial",P24)))</formula>
    </cfRule>
    <cfRule type="containsText" dxfId="34" priority="38" operator="containsText" text="Moderado">
      <formula>NOT(ISERROR(SEARCH("Moderado",P24)))</formula>
    </cfRule>
    <cfRule type="containsText" dxfId="33" priority="39" operator="containsText" text="Tolerable">
      <formula>NOT(ISERROR(SEARCH("Tolerable",P24)))</formula>
    </cfRule>
    <cfRule type="containsText" dxfId="32" priority="40" operator="containsText" text="Trivial">
      <formula>NOT(ISERROR(SEARCH("Trivial",P24)))</formula>
    </cfRule>
  </conditionalFormatting>
  <conditionalFormatting sqref="P26">
    <cfRule type="containsText" dxfId="31" priority="25" operator="containsText" text="Intolerable">
      <formula>NOT(ISERROR(SEARCH("Intolerable",P26)))</formula>
    </cfRule>
    <cfRule type="containsText" dxfId="30" priority="26" operator="containsText" text="Importante">
      <formula>NOT(ISERROR(SEARCH("Importante",P26)))</formula>
    </cfRule>
    <cfRule type="containsText" dxfId="29" priority="27" operator="containsText" text="Moderado">
      <formula>NOT(ISERROR(SEARCH("Moderado",P26)))</formula>
    </cfRule>
    <cfRule type="containsText" dxfId="28" priority="28" operator="containsText" text="Tolerable">
      <formula>NOT(ISERROR(SEARCH("Tolerable",P26)))</formula>
    </cfRule>
    <cfRule type="containsText" dxfId="27" priority="29" operator="containsText" text="Trivial">
      <formula>NOT(ISERROR(SEARCH("Trivial",P26)))</formula>
    </cfRule>
    <cfRule type="containsText" dxfId="26" priority="30" operator="containsText" text="Moderado">
      <formula>NOT(ISERROR(SEARCH("Moderado",P26)))</formula>
    </cfRule>
    <cfRule type="containsText" dxfId="25" priority="31" operator="containsText" text="Tolerable">
      <formula>NOT(ISERROR(SEARCH("Tolerable",P26)))</formula>
    </cfRule>
    <cfRule type="containsText" dxfId="24" priority="32" operator="containsText" text="Trivial">
      <formula>NOT(ISERROR(SEARCH("Trivial",P26)))</formula>
    </cfRule>
  </conditionalFormatting>
  <conditionalFormatting sqref="P32">
    <cfRule type="containsText" dxfId="23" priority="17" operator="containsText" text="Intolerable">
      <formula>NOT(ISERROR(SEARCH("Intolerable",P32)))</formula>
    </cfRule>
    <cfRule type="containsText" dxfId="22" priority="18" operator="containsText" text="Importante">
      <formula>NOT(ISERROR(SEARCH("Importante",P32)))</formula>
    </cfRule>
    <cfRule type="containsText" dxfId="21" priority="19" operator="containsText" text="Moderado">
      <formula>NOT(ISERROR(SEARCH("Moderado",P32)))</formula>
    </cfRule>
    <cfRule type="containsText" dxfId="20" priority="20" operator="containsText" text="Tolerable">
      <formula>NOT(ISERROR(SEARCH("Tolerable",P32)))</formula>
    </cfRule>
    <cfRule type="containsText" dxfId="19" priority="21" operator="containsText" text="Trivial">
      <formula>NOT(ISERROR(SEARCH("Trivial",P32)))</formula>
    </cfRule>
    <cfRule type="containsText" dxfId="18" priority="22" operator="containsText" text="Moderado">
      <formula>NOT(ISERROR(SEARCH("Moderado",P32)))</formula>
    </cfRule>
    <cfRule type="containsText" dxfId="17" priority="23" operator="containsText" text="Tolerable">
      <formula>NOT(ISERROR(SEARCH("Tolerable",P32)))</formula>
    </cfRule>
    <cfRule type="containsText" dxfId="16" priority="24" operator="containsText" text="Trivial">
      <formula>NOT(ISERROR(SEARCH("Trivial",P32)))</formula>
    </cfRule>
  </conditionalFormatting>
  <conditionalFormatting sqref="P34:P35">
    <cfRule type="containsText" dxfId="15" priority="9" operator="containsText" text="Intolerable">
      <formula>NOT(ISERROR(SEARCH("Intolerable",P34)))</formula>
    </cfRule>
    <cfRule type="containsText" dxfId="14" priority="10" operator="containsText" text="Importante">
      <formula>NOT(ISERROR(SEARCH("Importante",P34)))</formula>
    </cfRule>
    <cfRule type="containsText" dxfId="13" priority="11" operator="containsText" text="Moderado">
      <formula>NOT(ISERROR(SEARCH("Moderado",P34)))</formula>
    </cfRule>
    <cfRule type="containsText" dxfId="12" priority="12" operator="containsText" text="Tolerable">
      <formula>NOT(ISERROR(SEARCH("Tolerable",P34)))</formula>
    </cfRule>
    <cfRule type="containsText" dxfId="11" priority="13" operator="containsText" text="Trivial">
      <formula>NOT(ISERROR(SEARCH("Trivial",P34)))</formula>
    </cfRule>
    <cfRule type="containsText" dxfId="10" priority="14" operator="containsText" text="Moderado">
      <formula>NOT(ISERROR(SEARCH("Moderado",P34)))</formula>
    </cfRule>
    <cfRule type="containsText" dxfId="9" priority="15" operator="containsText" text="Tolerable">
      <formula>NOT(ISERROR(SEARCH("Tolerable",P34)))</formula>
    </cfRule>
    <cfRule type="containsText" dxfId="8" priority="16" operator="containsText" text="Trivial">
      <formula>NOT(ISERROR(SEARCH("Trivial",P34)))</formula>
    </cfRule>
  </conditionalFormatting>
  <conditionalFormatting sqref="P20">
    <cfRule type="containsText" dxfId="7" priority="1" operator="containsText" text="Intolerable">
      <formula>NOT(ISERROR(SEARCH("Intolerable",P20)))</formula>
    </cfRule>
    <cfRule type="containsText" dxfId="6" priority="2" operator="containsText" text="Importante">
      <formula>NOT(ISERROR(SEARCH("Importante",P20)))</formula>
    </cfRule>
    <cfRule type="containsText" dxfId="5" priority="3" operator="containsText" text="Moderado">
      <formula>NOT(ISERROR(SEARCH("Moderado",P20)))</formula>
    </cfRule>
    <cfRule type="containsText" dxfId="4" priority="4" operator="containsText" text="Tolerable">
      <formula>NOT(ISERROR(SEARCH("Tolerable",P20)))</formula>
    </cfRule>
    <cfRule type="containsText" dxfId="3" priority="5" operator="containsText" text="Trivial">
      <formula>NOT(ISERROR(SEARCH("Trivial",P20)))</formula>
    </cfRule>
    <cfRule type="containsText" dxfId="2" priority="6" operator="containsText" text="Moderado">
      <formula>NOT(ISERROR(SEARCH("Moderado",P20)))</formula>
    </cfRule>
    <cfRule type="containsText" dxfId="1" priority="7" operator="containsText" text="Tolerable">
      <formula>NOT(ISERROR(SEARCH("Tolerable",P20)))</formula>
    </cfRule>
    <cfRule type="containsText" dxfId="0" priority="8" operator="containsText" text="Trivial">
      <formula>NOT(ISERROR(SEARCH("Trivial",P20)))</formula>
    </cfRule>
  </conditionalFormatting>
  <printOptions horizontalCentered="1" verticalCentered="1"/>
  <pageMargins left="0.23622047244094491" right="0.23622047244094491" top="0.26" bottom="0.19" header="0.31496062992125984" footer="0.23"/>
  <pageSetup paperSize="8" scale="4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Responsable de Abastecimiento</vt:lpstr>
      <vt:lpstr>'Responsable de Abastecimiento'!Área_de_impresión</vt:lpstr>
      <vt:lpstr>'Responsable de Abastecimiento'!Títulos_a_imprimir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TATIANA</dc:creator>
  <cp:lastModifiedBy>marina vasquez  samaniego</cp:lastModifiedBy>
  <cp:lastPrinted>2018-12-19T21:02:50Z</cp:lastPrinted>
  <dcterms:created xsi:type="dcterms:W3CDTF">2018-12-18T23:32:26Z</dcterms:created>
  <dcterms:modified xsi:type="dcterms:W3CDTF">2020-09-10T21:14:56Z</dcterms:modified>
</cp:coreProperties>
</file>